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256" windowHeight="12336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</workbook>
</file>

<file path=xl/calcChain.xml><?xml version="1.0" encoding="utf-8"?>
<calcChain xmlns="http://schemas.openxmlformats.org/spreadsheetml/2006/main">
  <c r="S47" i="3" l="1"/>
  <c r="R71" i="5"/>
  <c r="S71" i="5" s="1"/>
  <c r="R59" i="5"/>
  <c r="R45" i="5" l="1"/>
  <c r="S45" i="5" s="1"/>
  <c r="R62" i="5"/>
  <c r="S62" i="5" s="1"/>
  <c r="R67" i="5"/>
  <c r="S67" i="5" s="1"/>
  <c r="R48" i="5"/>
  <c r="S48" i="5" s="1"/>
  <c r="R41" i="5"/>
  <c r="S41" i="5" s="1"/>
  <c r="R34" i="5"/>
  <c r="S34" i="5" s="1"/>
  <c r="R55" i="5"/>
  <c r="S55" i="5" s="1"/>
  <c r="R39" i="5"/>
  <c r="S39" i="5" s="1"/>
  <c r="R35" i="5"/>
  <c r="S35" i="5" s="1"/>
  <c r="R21" i="5"/>
  <c r="S21" i="5" s="1"/>
  <c r="R18" i="5"/>
  <c r="S18" i="5" s="1"/>
  <c r="R13" i="5"/>
  <c r="S13" i="5" s="1"/>
  <c r="S59" i="5"/>
  <c r="R61" i="5"/>
  <c r="S61" i="5" s="1"/>
  <c r="R42" i="5"/>
  <c r="S42" i="5" s="1"/>
  <c r="R72" i="5"/>
  <c r="S72" i="5" s="1"/>
  <c r="R15" i="5"/>
  <c r="S15" i="5" s="1"/>
  <c r="R29" i="5"/>
  <c r="S29" i="5" s="1"/>
  <c r="R63" i="5"/>
  <c r="S63" i="5" s="1"/>
  <c r="R54" i="5"/>
  <c r="S54" i="5" s="1"/>
  <c r="R11" i="5"/>
  <c r="S11" i="5" s="1"/>
  <c r="R17" i="5"/>
  <c r="S17" i="5" s="1"/>
  <c r="R16" i="5"/>
  <c r="S16" i="5" s="1"/>
  <c r="R46" i="5"/>
  <c r="S46" i="5" s="1"/>
  <c r="R60" i="5"/>
  <c r="S60" i="5" s="1"/>
  <c r="R19" i="5"/>
  <c r="S19" i="5" s="1"/>
  <c r="R68" i="5"/>
  <c r="S68" i="5" s="1"/>
  <c r="R32" i="5"/>
  <c r="S32" i="5" s="1"/>
  <c r="R51" i="5"/>
  <c r="S51" i="5" s="1"/>
  <c r="R14" i="5"/>
  <c r="S14" i="5" s="1"/>
  <c r="R30" i="5"/>
  <c r="S30" i="5" s="1"/>
  <c r="R49" i="5"/>
  <c r="S49" i="5" s="1"/>
  <c r="R65" i="5"/>
  <c r="S65" i="5" s="1"/>
  <c r="R56" i="5"/>
  <c r="S56" i="5" s="1"/>
  <c r="R37" i="5"/>
  <c r="S37" i="5" s="1"/>
  <c r="R22" i="5"/>
  <c r="S22" i="5" s="1"/>
  <c r="R23" i="5"/>
  <c r="S23" i="5" s="1"/>
  <c r="R12" i="5"/>
  <c r="S12" i="5" s="1"/>
  <c r="R40" i="5"/>
  <c r="S40" i="5" s="1"/>
  <c r="R57" i="5"/>
  <c r="S57" i="5" s="1"/>
  <c r="R10" i="5"/>
  <c r="S10" i="5" s="1"/>
  <c r="R28" i="5"/>
  <c r="S28" i="5" s="1"/>
  <c r="R69" i="5"/>
  <c r="S69" i="5" s="1"/>
  <c r="R24" i="5"/>
  <c r="S24" i="5" s="1"/>
  <c r="R73" i="5"/>
  <c r="S73" i="5" s="1"/>
  <c r="R66" i="5"/>
  <c r="S66" i="5" s="1"/>
  <c r="R70" i="5"/>
  <c r="S70" i="5" s="1"/>
  <c r="R58" i="5"/>
  <c r="S58" i="5" s="1"/>
  <c r="R33" i="5"/>
  <c r="S33" i="5" s="1"/>
  <c r="R38" i="5"/>
  <c r="S38" i="5" s="1"/>
  <c r="R43" i="5"/>
  <c r="S43" i="5" s="1"/>
  <c r="R47" i="5"/>
  <c r="S47" i="5" s="1"/>
  <c r="R31" i="5"/>
  <c r="S31" i="5" s="1"/>
  <c r="R9" i="5"/>
  <c r="S9" i="5" s="1"/>
  <c r="R44" i="5"/>
  <c r="S44" i="5" s="1"/>
  <c r="R50" i="5"/>
  <c r="S50" i="5" s="1"/>
  <c r="R53" i="5"/>
  <c r="S53" i="5" s="1"/>
  <c r="R36" i="5"/>
  <c r="S36" i="5" s="1"/>
  <c r="R25" i="5"/>
  <c r="S25" i="5" s="1"/>
  <c r="R20" i="5"/>
  <c r="S20" i="5" s="1"/>
  <c r="R27" i="5"/>
  <c r="S27" i="5" s="1"/>
  <c r="R64" i="5"/>
  <c r="S64" i="5" s="1"/>
  <c r="R26" i="5"/>
  <c r="S26" i="5" s="1"/>
  <c r="R52" i="5"/>
  <c r="S52" i="5" s="1"/>
  <c r="R65" i="4"/>
  <c r="S65" i="4" s="1"/>
  <c r="R25" i="4"/>
  <c r="S25" i="4" s="1"/>
  <c r="R9" i="4"/>
  <c r="S9" i="4" s="1"/>
  <c r="R11" i="4"/>
  <c r="S11" i="4" s="1"/>
  <c r="R44" i="4"/>
  <c r="S44" i="4" s="1"/>
  <c r="R47" i="4"/>
  <c r="S47" i="4" s="1"/>
  <c r="R61" i="4"/>
  <c r="S61" i="4" s="1"/>
  <c r="R16" i="4"/>
  <c r="S16" i="4" s="1"/>
  <c r="R40" i="4"/>
  <c r="S40" i="4" s="1"/>
  <c r="R54" i="4"/>
  <c r="S54" i="4" s="1"/>
  <c r="R30" i="4"/>
  <c r="S30" i="4" s="1"/>
  <c r="R52" i="4"/>
  <c r="S52" i="4" s="1"/>
  <c r="R53" i="4"/>
  <c r="S53" i="4" s="1"/>
  <c r="R50" i="4"/>
  <c r="S50" i="4" s="1"/>
  <c r="R29" i="4"/>
  <c r="S29" i="4" s="1"/>
  <c r="R24" i="4"/>
  <c r="S24" i="4" s="1"/>
  <c r="R59" i="4"/>
  <c r="S59" i="4" s="1"/>
  <c r="R31" i="4"/>
  <c r="S31" i="4" s="1"/>
  <c r="R41" i="4"/>
  <c r="S41" i="4" s="1"/>
  <c r="R55" i="4"/>
  <c r="S55" i="4" s="1"/>
  <c r="R39" i="4"/>
  <c r="S39" i="4" s="1"/>
  <c r="R23" i="4"/>
  <c r="S23" i="4" s="1"/>
  <c r="R63" i="4"/>
  <c r="S63" i="4" s="1"/>
  <c r="R17" i="4"/>
  <c r="S17" i="4" s="1"/>
  <c r="R57" i="4"/>
  <c r="S57" i="4" s="1"/>
  <c r="R18" i="4"/>
  <c r="S18" i="4" s="1"/>
  <c r="R12" i="4"/>
  <c r="S12" i="4" s="1"/>
  <c r="R56" i="4"/>
  <c r="S56" i="4" s="1"/>
  <c r="R42" i="4"/>
  <c r="S42" i="4" s="1"/>
  <c r="R64" i="4"/>
  <c r="S64" i="4" s="1"/>
  <c r="R32" i="4"/>
  <c r="S32" i="4" s="1"/>
  <c r="R19" i="4"/>
  <c r="S19" i="4" s="1"/>
  <c r="R60" i="4"/>
  <c r="S60" i="4" s="1"/>
  <c r="R43" i="4"/>
  <c r="S43" i="4" s="1"/>
  <c r="R27" i="4"/>
  <c r="S27" i="4" s="1"/>
  <c r="R33" i="4"/>
  <c r="S33" i="4" s="1"/>
  <c r="R26" i="4"/>
  <c r="S26" i="4" s="1"/>
  <c r="R34" i="4"/>
  <c r="S34" i="4" s="1"/>
  <c r="R14" i="4"/>
  <c r="S14" i="4" s="1"/>
  <c r="R22" i="4"/>
  <c r="S22" i="4" s="1"/>
  <c r="R45" i="4"/>
  <c r="S45" i="4" s="1"/>
  <c r="R20" i="4"/>
  <c r="S20" i="4" s="1"/>
  <c r="R48" i="4"/>
  <c r="S48" i="4" s="1"/>
  <c r="R37" i="4"/>
  <c r="S37" i="4" s="1"/>
  <c r="R46" i="4"/>
  <c r="S46" i="4" s="1"/>
  <c r="R49" i="4"/>
  <c r="S49" i="4" s="1"/>
  <c r="R51" i="4"/>
  <c r="S51" i="4" s="1"/>
  <c r="R58" i="4"/>
  <c r="S58" i="4" s="1"/>
  <c r="R10" i="4"/>
  <c r="S10" i="4" s="1"/>
  <c r="R21" i="4"/>
  <c r="S21" i="4" s="1"/>
  <c r="R13" i="4"/>
  <c r="S13" i="4" s="1"/>
  <c r="R35" i="4"/>
  <c r="S35" i="4" s="1"/>
  <c r="R28" i="4"/>
  <c r="S28" i="4" s="1"/>
  <c r="R38" i="4"/>
  <c r="S38" i="4" s="1"/>
  <c r="R36" i="4"/>
  <c r="S36" i="4" s="1"/>
  <c r="R15" i="4"/>
  <c r="S15" i="4" s="1"/>
  <c r="R62" i="4"/>
  <c r="S62" i="4" s="1"/>
  <c r="S44" i="3"/>
  <c r="T44" i="3" s="1"/>
  <c r="S17" i="3"/>
  <c r="T17" i="3" s="1"/>
  <c r="S45" i="3"/>
  <c r="T45" i="3" s="1"/>
  <c r="S30" i="3"/>
  <c r="T30" i="3" s="1"/>
  <c r="S40" i="3"/>
  <c r="T40" i="3" s="1"/>
  <c r="S60" i="3"/>
  <c r="T60" i="3" s="1"/>
  <c r="S53" i="3"/>
  <c r="T53" i="3" s="1"/>
  <c r="S33" i="3"/>
  <c r="T33" i="3" s="1"/>
  <c r="S46" i="3"/>
  <c r="T46" i="3" s="1"/>
  <c r="S21" i="3"/>
  <c r="T21" i="3" s="1"/>
  <c r="S18" i="3"/>
  <c r="T18" i="3" s="1"/>
  <c r="S75" i="3"/>
  <c r="T75" i="3" s="1"/>
  <c r="S43" i="3"/>
  <c r="T43" i="3" s="1"/>
  <c r="S27" i="3"/>
  <c r="T27" i="3" s="1"/>
  <c r="S23" i="3"/>
  <c r="T23" i="3" s="1"/>
  <c r="S54" i="3"/>
  <c r="T54" i="3" s="1"/>
  <c r="S71" i="3"/>
  <c r="T71" i="3" s="1"/>
  <c r="S11" i="3"/>
  <c r="T11" i="3" s="1"/>
  <c r="S12" i="3"/>
  <c r="T12" i="3" s="1"/>
  <c r="S37" i="3"/>
  <c r="T37" i="3" s="1"/>
  <c r="S41" i="3"/>
  <c r="T41" i="3" s="1"/>
  <c r="S15" i="3"/>
  <c r="T15" i="3" s="1"/>
  <c r="S8" i="3"/>
  <c r="T8" i="3" s="1"/>
  <c r="S57" i="3"/>
  <c r="T57" i="3" s="1"/>
  <c r="S63" i="3"/>
  <c r="T63" i="3" s="1"/>
  <c r="S38" i="3"/>
  <c r="T38" i="3" s="1"/>
  <c r="S9" i="3"/>
  <c r="T9" i="3" s="1"/>
  <c r="S55" i="3"/>
  <c r="T55" i="3" s="1"/>
  <c r="S19" i="3"/>
  <c r="T19" i="3" s="1"/>
  <c r="S69" i="3"/>
  <c r="T69" i="3" s="1"/>
  <c r="S24" i="3"/>
  <c r="T24" i="3" s="1"/>
  <c r="S34" i="3"/>
  <c r="T34" i="3" s="1"/>
  <c r="S14" i="3"/>
  <c r="T14" i="3" s="1"/>
  <c r="T47" i="3"/>
  <c r="S31" i="3"/>
  <c r="T31" i="3" s="1"/>
  <c r="S64" i="3"/>
  <c r="T64" i="3" s="1"/>
  <c r="S51" i="3"/>
  <c r="T51" i="3" s="1"/>
  <c r="S61" i="3"/>
  <c r="T61" i="3" s="1"/>
  <c r="S66" i="3"/>
  <c r="T66" i="3" s="1"/>
  <c r="S58" i="3"/>
  <c r="T58" i="3" s="1"/>
  <c r="S20" i="3"/>
  <c r="T20" i="3" s="1"/>
  <c r="S13" i="3"/>
  <c r="T13" i="3" s="1"/>
  <c r="S39" i="3"/>
  <c r="T39" i="3" s="1"/>
  <c r="S42" i="3"/>
  <c r="T42" i="3" s="1"/>
  <c r="S48" i="3"/>
  <c r="T48" i="3" s="1"/>
  <c r="S28" i="3"/>
  <c r="T28" i="3" s="1"/>
  <c r="S59" i="3"/>
  <c r="T59" i="3" s="1"/>
  <c r="S35" i="3"/>
  <c r="T35" i="3" s="1"/>
  <c r="S73" i="3"/>
  <c r="T73" i="3" s="1"/>
  <c r="S49" i="3"/>
  <c r="T49" i="3" s="1"/>
  <c r="S72" i="3"/>
  <c r="T72" i="3" s="1"/>
  <c r="S22" i="3"/>
  <c r="T22" i="3" s="1"/>
  <c r="S62" i="3"/>
  <c r="T62" i="3" s="1"/>
  <c r="S65" i="3"/>
  <c r="T65" i="3" s="1"/>
  <c r="S10" i="3"/>
  <c r="T10" i="3" s="1"/>
  <c r="S67" i="3"/>
  <c r="T67" i="3" s="1"/>
  <c r="S26" i="3"/>
  <c r="T26" i="3" s="1"/>
  <c r="S52" i="3"/>
  <c r="T52" i="3" s="1"/>
  <c r="S74" i="3"/>
  <c r="T74" i="3" s="1"/>
  <c r="S25" i="3"/>
  <c r="T25" i="3" s="1"/>
  <c r="S68" i="3"/>
  <c r="T68" i="3" s="1"/>
  <c r="S29" i="3"/>
  <c r="T29" i="3" s="1"/>
  <c r="S36" i="3"/>
  <c r="T36" i="3" s="1"/>
  <c r="S32" i="3"/>
  <c r="T32" i="3" s="1"/>
  <c r="S70" i="3"/>
  <c r="T70" i="3" s="1"/>
  <c r="S56" i="3"/>
  <c r="T56" i="3" s="1"/>
  <c r="S50" i="3"/>
  <c r="T50" i="3" s="1"/>
  <c r="S16" i="3"/>
  <c r="T16" i="3" s="1"/>
  <c r="Q33" i="2"/>
  <c r="R33" i="2" s="1"/>
  <c r="Q11" i="2"/>
  <c r="R11" i="2" s="1"/>
  <c r="Q28" i="2"/>
  <c r="R28" i="2" s="1"/>
  <c r="Q52" i="2"/>
  <c r="R52" i="2" s="1"/>
  <c r="Q67" i="2"/>
  <c r="R67" i="2" s="1"/>
  <c r="Q53" i="2"/>
  <c r="R53" i="2" s="1"/>
  <c r="Q43" i="2"/>
  <c r="R43" i="2" s="1"/>
  <c r="Q49" i="2"/>
  <c r="R49" i="2" s="1"/>
  <c r="Q65" i="2"/>
  <c r="R65" i="2" s="1"/>
  <c r="Q68" i="2"/>
  <c r="R68" i="2" s="1"/>
  <c r="Q82" i="2"/>
  <c r="R82" i="2" s="1"/>
  <c r="Q44" i="2"/>
  <c r="R44" i="2" s="1"/>
  <c r="Q35" i="2"/>
  <c r="R35" i="2" s="1"/>
  <c r="Q80" i="2"/>
  <c r="R80" i="2" s="1"/>
  <c r="Q54" i="2"/>
  <c r="R54" i="2" s="1"/>
  <c r="Q72" i="2"/>
  <c r="R72" i="2" s="1"/>
  <c r="Q62" i="2"/>
  <c r="R62" i="2" s="1"/>
  <c r="Q36" i="2"/>
  <c r="R36" i="2" s="1"/>
  <c r="Q29" i="2"/>
  <c r="R29" i="2" s="1"/>
  <c r="Q10" i="2"/>
  <c r="R10" i="2" s="1"/>
  <c r="Q17" i="2"/>
  <c r="Q30" i="2"/>
  <c r="R30" i="2" s="1"/>
  <c r="Q13" i="2"/>
  <c r="R13" i="2" s="1"/>
  <c r="Q75" i="2"/>
  <c r="R75" i="2" s="1"/>
  <c r="Q50" i="2"/>
  <c r="R50" i="2" s="1"/>
  <c r="Q47" i="2"/>
  <c r="R47" i="2" s="1"/>
  <c r="Q69" i="2"/>
  <c r="R69" i="2" s="1"/>
  <c r="Q12" i="2"/>
  <c r="R12" i="2" s="1"/>
  <c r="Q25" i="2"/>
  <c r="Q66" i="2"/>
  <c r="R66" i="2" s="1"/>
  <c r="Q51" i="2"/>
  <c r="R51" i="2" s="1"/>
  <c r="Q39" i="2"/>
  <c r="R39" i="2" s="1"/>
  <c r="Q18" i="2"/>
  <c r="R18" i="2" s="1"/>
  <c r="Q37" i="2"/>
  <c r="R37" i="2" s="1"/>
  <c r="Q16" i="2"/>
  <c r="R16" i="2" s="1"/>
  <c r="Q20" i="2"/>
  <c r="R20" i="2" s="1"/>
  <c r="Q22" i="2"/>
  <c r="R22" i="2" s="1"/>
  <c r="Q58" i="2"/>
  <c r="R58" i="2" s="1"/>
  <c r="Q8" i="2"/>
  <c r="R8" i="2" s="1"/>
  <c r="Q9" i="2"/>
  <c r="R9" i="2" s="1"/>
  <c r="Q59" i="2"/>
  <c r="R59" i="2" s="1"/>
  <c r="Q41" i="2"/>
  <c r="R41" i="2" s="1"/>
  <c r="Q45" i="2"/>
  <c r="R45" i="2" s="1"/>
  <c r="Q34" i="2"/>
  <c r="R34" i="2" s="1"/>
  <c r="Q70" i="2"/>
  <c r="R70" i="2" s="1"/>
  <c r="Q24" i="2"/>
  <c r="R24" i="2" s="1"/>
  <c r="Q55" i="2"/>
  <c r="R55" i="2" s="1"/>
  <c r="Q19" i="2"/>
  <c r="R19" i="2" s="1"/>
  <c r="Q31" i="2"/>
  <c r="R31" i="2" s="1"/>
  <c r="Q81" i="2"/>
  <c r="R81" i="2" s="1"/>
  <c r="Q71" i="2"/>
  <c r="R71" i="2" s="1"/>
  <c r="Q40" i="2"/>
  <c r="R40" i="2" s="1"/>
  <c r="Q56" i="2"/>
  <c r="R56" i="2" s="1"/>
  <c r="Q42" i="2"/>
  <c r="R42" i="2" s="1"/>
  <c r="Q60" i="2"/>
  <c r="R60" i="2" s="1"/>
  <c r="Q32" i="2"/>
  <c r="R32" i="2" s="1"/>
  <c r="Q48" i="2"/>
  <c r="R48" i="2" s="1"/>
  <c r="Q27" i="2"/>
  <c r="R27" i="2" s="1"/>
  <c r="Q38" i="2"/>
  <c r="R38" i="2" s="1"/>
  <c r="Q77" i="2"/>
  <c r="R77" i="2" s="1"/>
  <c r="Q79" i="2"/>
  <c r="R79" i="2" s="1"/>
  <c r="Q26" i="2"/>
  <c r="R26" i="2" s="1"/>
  <c r="Q63" i="2"/>
  <c r="R63" i="2" s="1"/>
  <c r="Q73" i="2"/>
  <c r="R73" i="2" s="1"/>
  <c r="Q61" i="2"/>
  <c r="R61" i="2" s="1"/>
  <c r="Q21" i="2"/>
  <c r="R21" i="2" s="1"/>
  <c r="Q46" i="2"/>
  <c r="R46" i="2" s="1"/>
  <c r="Q74" i="2"/>
  <c r="R74" i="2" s="1"/>
  <c r="Q78" i="2"/>
  <c r="R78" i="2" s="1"/>
  <c r="Q64" i="2"/>
  <c r="R64" i="2" s="1"/>
  <c r="Q23" i="2"/>
  <c r="R23" i="2" s="1"/>
  <c r="Q76" i="2"/>
  <c r="R76" i="2" s="1"/>
  <c r="Q57" i="2"/>
  <c r="R57" i="2" s="1"/>
  <c r="Q14" i="2"/>
  <c r="R14" i="2" s="1"/>
  <c r="Q15" i="2"/>
  <c r="R15" i="2" s="1"/>
  <c r="R17" i="2"/>
  <c r="R25" i="2"/>
  <c r="R51" i="1"/>
  <c r="S51" i="1" s="1"/>
  <c r="R47" i="1"/>
  <c r="S47" i="1" s="1"/>
  <c r="R43" i="1"/>
  <c r="S43" i="1" s="1"/>
  <c r="R22" i="1"/>
  <c r="S22" i="1" s="1"/>
  <c r="R55" i="1"/>
  <c r="S55" i="1" s="1"/>
  <c r="R23" i="1"/>
  <c r="S23" i="1" s="1"/>
  <c r="R64" i="1"/>
  <c r="S64" i="1" s="1"/>
  <c r="R46" i="1"/>
  <c r="S46" i="1" s="1"/>
  <c r="R31" i="1"/>
  <c r="S31" i="1" s="1"/>
  <c r="R27" i="1"/>
  <c r="S27" i="1" s="1"/>
  <c r="R15" i="1"/>
  <c r="S15" i="1" s="1"/>
  <c r="R44" i="1"/>
  <c r="S44" i="1" s="1"/>
  <c r="R19" i="1"/>
  <c r="S19" i="1" s="1"/>
  <c r="R45" i="1"/>
  <c r="S45" i="1" s="1"/>
  <c r="R8" i="1"/>
  <c r="S8" i="1" s="1"/>
  <c r="R41" i="1"/>
  <c r="S41" i="1" s="1"/>
  <c r="R52" i="1"/>
  <c r="S52" i="1" s="1"/>
  <c r="R32" i="1"/>
  <c r="S32" i="1" s="1"/>
  <c r="R33" i="1"/>
  <c r="S33" i="1" s="1"/>
  <c r="R53" i="1"/>
  <c r="S53" i="1" s="1"/>
  <c r="R9" i="1"/>
  <c r="S9" i="1" s="1"/>
  <c r="R26" i="1"/>
  <c r="S26" i="1" s="1"/>
  <c r="R65" i="1"/>
  <c r="S65" i="1" s="1"/>
  <c r="R10" i="1"/>
  <c r="S10" i="1" s="1"/>
  <c r="R24" i="1"/>
  <c r="S24" i="1" s="1"/>
  <c r="R58" i="1"/>
  <c r="S58" i="1" s="1"/>
  <c r="R29" i="1"/>
  <c r="S29" i="1" s="1"/>
  <c r="R11" i="1"/>
  <c r="S11" i="1" s="1"/>
  <c r="R21" i="1"/>
  <c r="S21" i="1" s="1"/>
  <c r="R17" i="1"/>
  <c r="S17" i="1" s="1"/>
  <c r="R18" i="1"/>
  <c r="S18" i="1" s="1"/>
  <c r="R16" i="1"/>
  <c r="S16" i="1" s="1"/>
  <c r="R54" i="1"/>
  <c r="S54" i="1" s="1"/>
  <c r="R59" i="1"/>
  <c r="S59" i="1" s="1"/>
  <c r="R38" i="1"/>
  <c r="S38" i="1" s="1"/>
  <c r="R34" i="1"/>
  <c r="S34" i="1" s="1"/>
  <c r="R62" i="1"/>
  <c r="S62" i="1" s="1"/>
  <c r="R35" i="1"/>
  <c r="S35" i="1" s="1"/>
  <c r="R60" i="1"/>
  <c r="S60" i="1" s="1"/>
  <c r="R57" i="1"/>
  <c r="S57" i="1" s="1"/>
  <c r="R39" i="1"/>
  <c r="S39" i="1" s="1"/>
  <c r="R42" i="1"/>
  <c r="S42" i="1" s="1"/>
  <c r="R25" i="1"/>
  <c r="S25" i="1" s="1"/>
  <c r="R49" i="1"/>
  <c r="S49" i="1" s="1"/>
  <c r="R48" i="1"/>
  <c r="S48" i="1" s="1"/>
  <c r="R30" i="1"/>
  <c r="S30" i="1" s="1"/>
  <c r="R20" i="1"/>
  <c r="S20" i="1" s="1"/>
  <c r="R36" i="1"/>
  <c r="S36" i="1" s="1"/>
  <c r="R50" i="1"/>
  <c r="S50" i="1" s="1"/>
  <c r="R56" i="1"/>
  <c r="S56" i="1" s="1"/>
  <c r="R14" i="1"/>
  <c r="S14" i="1" s="1"/>
  <c r="R37" i="1"/>
  <c r="S37" i="1" s="1"/>
  <c r="R28" i="1"/>
  <c r="S28" i="1" s="1"/>
  <c r="R40" i="1"/>
  <c r="S40" i="1" s="1"/>
  <c r="R61" i="1"/>
  <c r="S61" i="1" s="1"/>
  <c r="R13" i="1"/>
  <c r="S13" i="1" s="1"/>
  <c r="R12" i="1"/>
  <c r="S12" i="1" s="1"/>
  <c r="R63" i="1"/>
  <c r="S63" i="1" s="1"/>
</calcChain>
</file>

<file path=xl/sharedStrings.xml><?xml version="1.0" encoding="utf-8"?>
<sst xmlns="http://schemas.openxmlformats.org/spreadsheetml/2006/main" count="2542" uniqueCount="775">
  <si>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</si>
  <si>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</si>
  <si>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</si>
  <si>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</si>
  <si>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</si>
  <si>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</si>
  <si>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</si>
  <si>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</si>
  <si>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</si>
  <si>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Валерия</t>
  </si>
  <si>
    <t>Денисовна</t>
  </si>
  <si>
    <t>ж</t>
  </si>
  <si>
    <t>г. Элиста</t>
  </si>
  <si>
    <t>Донгруппова Анастасия Олеговна</t>
  </si>
  <si>
    <t>Ангелина</t>
  </si>
  <si>
    <t>Сергеевна</t>
  </si>
  <si>
    <t>Василенко</t>
  </si>
  <si>
    <t>Вероника</t>
  </si>
  <si>
    <t>Игоревна</t>
  </si>
  <si>
    <t>Наминов</t>
  </si>
  <si>
    <t xml:space="preserve">Бату </t>
  </si>
  <si>
    <t>Арсланович</t>
  </si>
  <si>
    <t>м</t>
  </si>
  <si>
    <t>01.12.1011</t>
  </si>
  <si>
    <t>Болтырова Тамара Алексеевна</t>
  </si>
  <si>
    <t>Андреевич</t>
  </si>
  <si>
    <t>Владислав</t>
  </si>
  <si>
    <t>Карина</t>
  </si>
  <si>
    <t>Валерьевна</t>
  </si>
  <si>
    <t>Дмитриевич</t>
  </si>
  <si>
    <t>Арслан</t>
  </si>
  <si>
    <t>Кирилловна</t>
  </si>
  <si>
    <t>София</t>
  </si>
  <si>
    <t>Олеговна</t>
  </si>
  <si>
    <t>Сергеевич</t>
  </si>
  <si>
    <t>Витальевна</t>
  </si>
  <si>
    <t>Халгаева</t>
  </si>
  <si>
    <t>Айта</t>
  </si>
  <si>
    <t>Юрьевна</t>
  </si>
  <si>
    <t>МБОУ СОШ №3</t>
  </si>
  <si>
    <t>Бордаева Донара Геннадьевна</t>
  </si>
  <si>
    <t>Иванова</t>
  </si>
  <si>
    <t>Энкира</t>
  </si>
  <si>
    <t>Мергеновна</t>
  </si>
  <si>
    <t>Александра</t>
  </si>
  <si>
    <t>Манджиева</t>
  </si>
  <si>
    <t>Милена</t>
  </si>
  <si>
    <t>Саналовна</t>
  </si>
  <si>
    <t>Каскиева</t>
  </si>
  <si>
    <t>Айлана</t>
  </si>
  <si>
    <t>Батаевна</t>
  </si>
  <si>
    <t>Анкеева</t>
  </si>
  <si>
    <t>Байсана</t>
  </si>
  <si>
    <t>Владимировна</t>
  </si>
  <si>
    <t xml:space="preserve">Елена </t>
  </si>
  <si>
    <t>Васильевна</t>
  </si>
  <si>
    <t>Михайличенко Дарья Игоревна</t>
  </si>
  <si>
    <t xml:space="preserve">Баянова </t>
  </si>
  <si>
    <t>Эрдниевна</t>
  </si>
  <si>
    <t>Аюка</t>
  </si>
  <si>
    <t>Эрдниевич</t>
  </si>
  <si>
    <t>Иляна</t>
  </si>
  <si>
    <t>Бадмаевна</t>
  </si>
  <si>
    <t>Тимур</t>
  </si>
  <si>
    <t>Ангира</t>
  </si>
  <si>
    <t>Джиргал</t>
  </si>
  <si>
    <t>Мергенович</t>
  </si>
  <si>
    <t>Алексеевич</t>
  </si>
  <si>
    <t>Кензеева</t>
  </si>
  <si>
    <t>Годжурова</t>
  </si>
  <si>
    <t>Нуркаева Галина Сергеевна</t>
  </si>
  <si>
    <t>Бадмаева</t>
  </si>
  <si>
    <t>Кермен</t>
  </si>
  <si>
    <t>Басанова</t>
  </si>
  <si>
    <t>Виктория</t>
  </si>
  <si>
    <t>Геннадьевна</t>
  </si>
  <si>
    <t>Кичикова</t>
  </si>
  <si>
    <t>Александровна</t>
  </si>
  <si>
    <t>Байина</t>
  </si>
  <si>
    <t>Алексеевна</t>
  </si>
  <si>
    <t>Очировна</t>
  </si>
  <si>
    <t>Митруев Юрий Викторович</t>
  </si>
  <si>
    <t>Эрднигоряева</t>
  </si>
  <si>
    <t>Эдуардовна</t>
  </si>
  <si>
    <t>Бембинова</t>
  </si>
  <si>
    <t>Альмана</t>
  </si>
  <si>
    <t>Самтановна</t>
  </si>
  <si>
    <t>Манджиев</t>
  </si>
  <si>
    <t>Эрдни</t>
  </si>
  <si>
    <t>Валерьевич</t>
  </si>
  <si>
    <t>Бюрчиев</t>
  </si>
  <si>
    <t>Оконова</t>
  </si>
  <si>
    <t>Данир</t>
  </si>
  <si>
    <t>Саяна</t>
  </si>
  <si>
    <t>Станиславовна</t>
  </si>
  <si>
    <t>Киселева</t>
  </si>
  <si>
    <t>Мария</t>
  </si>
  <si>
    <t>Джапова</t>
  </si>
  <si>
    <t>Аяна</t>
  </si>
  <si>
    <t>Алдаровна</t>
  </si>
  <si>
    <t>Бельтрикова</t>
  </si>
  <si>
    <t>Екатерина</t>
  </si>
  <si>
    <t>Нарановна</t>
  </si>
  <si>
    <t>Босхомджиев</t>
  </si>
  <si>
    <t>Санчир</t>
  </si>
  <si>
    <t>Чингисович</t>
  </si>
  <si>
    <t xml:space="preserve">Бата </t>
  </si>
  <si>
    <t xml:space="preserve">Миндяев Михаил Юрьевич </t>
  </si>
  <si>
    <t>Роман</t>
  </si>
  <si>
    <t>МБОУ "СОШ №4"</t>
  </si>
  <si>
    <t xml:space="preserve">Дорджиева </t>
  </si>
  <si>
    <t xml:space="preserve">Дильвира </t>
  </si>
  <si>
    <t>Андреевна</t>
  </si>
  <si>
    <t xml:space="preserve">Халгаева </t>
  </si>
  <si>
    <t xml:space="preserve">Манун </t>
  </si>
  <si>
    <t xml:space="preserve">Алексеевна </t>
  </si>
  <si>
    <t xml:space="preserve">Алдар </t>
  </si>
  <si>
    <t xml:space="preserve">Харгатаева </t>
  </si>
  <si>
    <t xml:space="preserve">Иляна </t>
  </si>
  <si>
    <t xml:space="preserve">Идрисовна </t>
  </si>
  <si>
    <t xml:space="preserve">Бадмаева </t>
  </si>
  <si>
    <t xml:space="preserve">Алтана </t>
  </si>
  <si>
    <t>Миндяев Михаил Юрьевич</t>
  </si>
  <si>
    <t xml:space="preserve">Артуровна </t>
  </si>
  <si>
    <t xml:space="preserve">Энкира </t>
  </si>
  <si>
    <t>Нелли</t>
  </si>
  <si>
    <t>МБОУ "СОШ №4</t>
  </si>
  <si>
    <t>Кирилл</t>
  </si>
  <si>
    <t xml:space="preserve">Манджиев </t>
  </si>
  <si>
    <t xml:space="preserve">Чилгир </t>
  </si>
  <si>
    <t xml:space="preserve">Эрдниевич </t>
  </si>
  <si>
    <t xml:space="preserve">Александровна </t>
  </si>
  <si>
    <t xml:space="preserve">Джунгуров </t>
  </si>
  <si>
    <t xml:space="preserve">Давид </t>
  </si>
  <si>
    <t xml:space="preserve">Владимирович </t>
  </si>
  <si>
    <t xml:space="preserve">Басаева </t>
  </si>
  <si>
    <t xml:space="preserve">Дана </t>
  </si>
  <si>
    <t xml:space="preserve">Сергеевна </t>
  </si>
  <si>
    <t xml:space="preserve">Шурлаевва </t>
  </si>
  <si>
    <t xml:space="preserve">Мария </t>
  </si>
  <si>
    <t xml:space="preserve">Дорджи-Горяева </t>
  </si>
  <si>
    <t xml:space="preserve">Намджила </t>
  </si>
  <si>
    <t xml:space="preserve">Саналовна </t>
  </si>
  <si>
    <t xml:space="preserve">Атешева </t>
  </si>
  <si>
    <t xml:space="preserve">Бадма </t>
  </si>
  <si>
    <t xml:space="preserve">Мингияновна </t>
  </si>
  <si>
    <t xml:space="preserve">Эрднеева </t>
  </si>
  <si>
    <t xml:space="preserve">Басанговна </t>
  </si>
  <si>
    <t>Айтана</t>
  </si>
  <si>
    <t>Юлия</t>
  </si>
  <si>
    <t>Евгеньевна</t>
  </si>
  <si>
    <t>Бату</t>
  </si>
  <si>
    <t>Саналович</t>
  </si>
  <si>
    <t>Заяна</t>
  </si>
  <si>
    <t>Анатольевич</t>
  </si>
  <si>
    <t>Бадмаев</t>
  </si>
  <si>
    <t>Софья</t>
  </si>
  <si>
    <t>Романовна</t>
  </si>
  <si>
    <t>Владимирович</t>
  </si>
  <si>
    <t>Эльвира</t>
  </si>
  <si>
    <t>Элина</t>
  </si>
  <si>
    <t>Ляриева</t>
  </si>
  <si>
    <t>Рада</t>
  </si>
  <si>
    <t>МБОУ СОШ №10</t>
  </si>
  <si>
    <t>Басангова Данара Сергеевна</t>
  </si>
  <si>
    <t>Артуровна</t>
  </si>
  <si>
    <t>Саврович</t>
  </si>
  <si>
    <t>Кира</t>
  </si>
  <si>
    <t>Басангова</t>
  </si>
  <si>
    <t>Мингияновна</t>
  </si>
  <si>
    <t>Артемовна</t>
  </si>
  <si>
    <t>Дмитриевна</t>
  </si>
  <si>
    <t>Герел</t>
  </si>
  <si>
    <t>Дмитрий</t>
  </si>
  <si>
    <t>Джеваджинов</t>
  </si>
  <si>
    <t>Васляева Людмила Дмитриевна</t>
  </si>
  <si>
    <t>Айса</t>
  </si>
  <si>
    <t>Арсланговна</t>
  </si>
  <si>
    <t>Дарсен</t>
  </si>
  <si>
    <t>Очирова</t>
  </si>
  <si>
    <t>Алина</t>
  </si>
  <si>
    <t>Эрендженова</t>
  </si>
  <si>
    <t xml:space="preserve">Кичикова </t>
  </si>
  <si>
    <t xml:space="preserve">Анна </t>
  </si>
  <si>
    <t>Вальрьевна</t>
  </si>
  <si>
    <t>МБОУ "СОШ №12"</t>
  </si>
  <si>
    <t>Очирова Татьяна Николаевна</t>
  </si>
  <si>
    <t xml:space="preserve">Церенов </t>
  </si>
  <si>
    <t>Мингиян</t>
  </si>
  <si>
    <t>МБОУ "СОШ 12"</t>
  </si>
  <si>
    <t>Анна</t>
  </si>
  <si>
    <t xml:space="preserve"> Волосников 
</t>
  </si>
  <si>
    <t>Артем</t>
  </si>
  <si>
    <t>Александрович</t>
  </si>
  <si>
    <t>Усалко Марина Владимировна</t>
  </si>
  <si>
    <t>Мукаева</t>
  </si>
  <si>
    <t>Альмина</t>
  </si>
  <si>
    <t xml:space="preserve">Горяев </t>
  </si>
  <si>
    <t xml:space="preserve">Савр </t>
  </si>
  <si>
    <t>МБОУ "СОШ № 15"</t>
  </si>
  <si>
    <t>Мучкаев Арслан Борисович</t>
  </si>
  <si>
    <t>Иванов</t>
  </si>
  <si>
    <t>Михайлович</t>
  </si>
  <si>
    <t xml:space="preserve">Эрдни - Горяев </t>
  </si>
  <si>
    <t>Замба</t>
  </si>
  <si>
    <t xml:space="preserve">Саналович </t>
  </si>
  <si>
    <t>Боваева</t>
  </si>
  <si>
    <t>Диана</t>
  </si>
  <si>
    <t>Павлова</t>
  </si>
  <si>
    <t>Данзан</t>
  </si>
  <si>
    <t>Евгеньевич</t>
  </si>
  <si>
    <t>Темяшева</t>
  </si>
  <si>
    <t>Борта</t>
  </si>
  <si>
    <t>Санжиевна</t>
  </si>
  <si>
    <t>МБОУ "СОШ №17"     им.Кугультинова Д.Н.</t>
  </si>
  <si>
    <t>Надбитова Галина Саранговна</t>
  </si>
  <si>
    <t>Эрдниева</t>
  </si>
  <si>
    <t>Мамошкин Максим Викторович</t>
  </si>
  <si>
    <t>Сангаджиева</t>
  </si>
  <si>
    <t>Сагьяева</t>
  </si>
  <si>
    <t>Айгуль</t>
  </si>
  <si>
    <t>Батыргалиевна</t>
  </si>
  <si>
    <t>Манхаков</t>
  </si>
  <si>
    <t>Арман</t>
  </si>
  <si>
    <t>Тавунов</t>
  </si>
  <si>
    <t>Алдар</t>
  </si>
  <si>
    <t>Шарапова</t>
  </si>
  <si>
    <t>Элата</t>
  </si>
  <si>
    <t>Цадаева</t>
  </si>
  <si>
    <t>Аюна</t>
  </si>
  <si>
    <t>Баировна</t>
  </si>
  <si>
    <t>Дораева</t>
  </si>
  <si>
    <t>Деляш</t>
  </si>
  <si>
    <t>Санджигоряевна</t>
  </si>
  <si>
    <t>Сар-Герел</t>
  </si>
  <si>
    <t>Горяева</t>
  </si>
  <si>
    <t>Николаевна</t>
  </si>
  <si>
    <t>Айсовна</t>
  </si>
  <si>
    <t>Джангаровна</t>
  </si>
  <si>
    <t>Болдырева</t>
  </si>
  <si>
    <t>Константин</t>
  </si>
  <si>
    <t>Шургучинова</t>
  </si>
  <si>
    <t>Викторовна</t>
  </si>
  <si>
    <t>МБОУ "СОШ № 17"   им.Кугультинова Д.Н.</t>
  </si>
  <si>
    <t>Логаева Нелля Андреевна</t>
  </si>
  <si>
    <t>Вячеславовна</t>
  </si>
  <si>
    <t xml:space="preserve">Ханинова </t>
  </si>
  <si>
    <t>Ромадикова</t>
  </si>
  <si>
    <t>Михайловна</t>
  </si>
  <si>
    <t>Инджиева</t>
  </si>
  <si>
    <t>Хечиевна</t>
  </si>
  <si>
    <t xml:space="preserve">Талтаев </t>
  </si>
  <si>
    <t>Юрий</t>
  </si>
  <si>
    <t>Аришевич</t>
  </si>
  <si>
    <t>Болаева</t>
  </si>
  <si>
    <t>Даяна</t>
  </si>
  <si>
    <t>Болаевна</t>
  </si>
  <si>
    <t>Бадма</t>
  </si>
  <si>
    <t>Тлемахова</t>
  </si>
  <si>
    <t>Феликсовна</t>
  </si>
  <si>
    <t>Мажитов</t>
  </si>
  <si>
    <t>Анвер</t>
  </si>
  <si>
    <t>Ильдусович</t>
  </si>
  <si>
    <t>Артём</t>
  </si>
  <si>
    <t>Боктаева</t>
  </si>
  <si>
    <t>Шамаева</t>
  </si>
  <si>
    <t>Катрин</t>
  </si>
  <si>
    <t>МБОУ "СОШ № 17" им.Кугультинова Д.Н.</t>
  </si>
  <si>
    <t>г.Элиста</t>
  </si>
  <si>
    <t>Зундугинов Борис Санжинович</t>
  </si>
  <si>
    <t>Арвгаева</t>
  </si>
  <si>
    <t>Буйнта</t>
  </si>
  <si>
    <t xml:space="preserve">ж </t>
  </si>
  <si>
    <t>Бембяевна</t>
  </si>
  <si>
    <t>Сангаджиев</t>
  </si>
  <si>
    <t>Петрович</t>
  </si>
  <si>
    <t>Бадминова</t>
  </si>
  <si>
    <t>Аркадьевна</t>
  </si>
  <si>
    <t>Иванкиева Марина Айсовна</t>
  </si>
  <si>
    <t>Мутулова</t>
  </si>
  <si>
    <t>Эльзята</t>
  </si>
  <si>
    <t>МБОУ "СОШ № 17"      им.Кугультинова Д.Н.</t>
  </si>
  <si>
    <t>Бакаев</t>
  </si>
  <si>
    <t>Максим</t>
  </si>
  <si>
    <t>Баджаев</t>
  </si>
  <si>
    <t>Шаповалова</t>
  </si>
  <si>
    <t>Марина</t>
  </si>
  <si>
    <t>Казанкина</t>
  </si>
  <si>
    <t>Анатольевна</t>
  </si>
  <si>
    <t>Дарья</t>
  </si>
  <si>
    <t>Евсеев</t>
  </si>
  <si>
    <t>Тамерлан</t>
  </si>
  <si>
    <t>Мацакович</t>
  </si>
  <si>
    <t>Меджеев</t>
  </si>
  <si>
    <t>Алтан</t>
  </si>
  <si>
    <t>Борисович</t>
  </si>
  <si>
    <t>Савровна</t>
  </si>
  <si>
    <t>Баатрович</t>
  </si>
  <si>
    <t>Очирович</t>
  </si>
  <si>
    <t>Церенович</t>
  </si>
  <si>
    <t>МБОУ «СОШ № 18»</t>
  </si>
  <si>
    <t>Эрднигаряева Татьяна Гогаевна</t>
  </si>
  <si>
    <t xml:space="preserve">Минкеева </t>
  </si>
  <si>
    <t>Ирина</t>
  </si>
  <si>
    <t>Тагиева</t>
  </si>
  <si>
    <t>Бадмаевич</t>
  </si>
  <si>
    <t>Буваев</t>
  </si>
  <si>
    <t>Александр</t>
  </si>
  <si>
    <t xml:space="preserve">Очирова </t>
  </si>
  <si>
    <t>Манджиева Евгения Владимировна</t>
  </si>
  <si>
    <t>Милана</t>
  </si>
  <si>
    <t>Снытко</t>
  </si>
  <si>
    <t>Тамара</t>
  </si>
  <si>
    <t>Константиновна</t>
  </si>
  <si>
    <t xml:space="preserve">Роман </t>
  </si>
  <si>
    <t>Станиславович</t>
  </si>
  <si>
    <t>Олегович</t>
  </si>
  <si>
    <t xml:space="preserve">Кикеев </t>
  </si>
  <si>
    <t>Виталий</t>
  </si>
  <si>
    <t>Владиславовна</t>
  </si>
  <si>
    <t>Уланова</t>
  </si>
  <si>
    <t>Эльгина</t>
  </si>
  <si>
    <t>Гаряева</t>
  </si>
  <si>
    <t>Алашева</t>
  </si>
  <si>
    <t>Балтыков</t>
  </si>
  <si>
    <t>Кравчук</t>
  </si>
  <si>
    <t>Доржеев</t>
  </si>
  <si>
    <t>Чингизович</t>
  </si>
  <si>
    <t>Баатровна</t>
  </si>
  <si>
    <t>Олег</t>
  </si>
  <si>
    <t>Саранкаев</t>
  </si>
  <si>
    <t>Ахонькеева Надежда Васильевна</t>
  </si>
  <si>
    <t>Салмаева</t>
  </si>
  <si>
    <t>Алтана</t>
  </si>
  <si>
    <t>Ковалев</t>
  </si>
  <si>
    <t>Шовгуров Артур Анатольевич</t>
  </si>
  <si>
    <t>Басанговна</t>
  </si>
  <si>
    <t xml:space="preserve">Шарафутдинова </t>
  </si>
  <si>
    <t>Ильнуровна</t>
  </si>
  <si>
    <t>Малзанова</t>
  </si>
  <si>
    <t>Араева</t>
  </si>
  <si>
    <t>Борисовна</t>
  </si>
  <si>
    <t>Гасанова</t>
  </si>
  <si>
    <t>Дарина</t>
  </si>
  <si>
    <t>Коняев</t>
  </si>
  <si>
    <t xml:space="preserve">Ахонькеева </t>
  </si>
  <si>
    <t>Анастасия</t>
  </si>
  <si>
    <t>Варвара</t>
  </si>
  <si>
    <t>Мангашев</t>
  </si>
  <si>
    <t>Витальевич</t>
  </si>
  <si>
    <t>Очиргоряева</t>
  </si>
  <si>
    <t>Татьяна</t>
  </si>
  <si>
    <t>МБОУ  «СОШ № 18»</t>
  </si>
  <si>
    <t xml:space="preserve">Малзанов </t>
  </si>
  <si>
    <t>Эльдар</t>
  </si>
  <si>
    <t>Пихтурова</t>
  </si>
  <si>
    <t>Виталина</t>
  </si>
  <si>
    <t>Нормаева</t>
  </si>
  <si>
    <t xml:space="preserve">Абшульдинова </t>
  </si>
  <si>
    <t>Миланья</t>
  </si>
  <si>
    <t>24 06 2011</t>
  </si>
  <si>
    <t>МБОУ СОШ №20</t>
  </si>
  <si>
    <t>Тюрбеев Бадма Гунаевич</t>
  </si>
  <si>
    <t xml:space="preserve">Джигнянова </t>
  </si>
  <si>
    <t xml:space="preserve">Александра </t>
  </si>
  <si>
    <t>25 01 2012</t>
  </si>
  <si>
    <t>Амтеев</t>
  </si>
  <si>
    <t>Зражевская</t>
  </si>
  <si>
    <t>Елизавета</t>
  </si>
  <si>
    <t>Туекбасова</t>
  </si>
  <si>
    <t xml:space="preserve">Амина </t>
  </si>
  <si>
    <t xml:space="preserve">Бадаева </t>
  </si>
  <si>
    <t>Джигшедович</t>
  </si>
  <si>
    <t xml:space="preserve">Серетырова </t>
  </si>
  <si>
    <t>Ольга</t>
  </si>
  <si>
    <t>Саранова Галина Бембеевна</t>
  </si>
  <si>
    <t xml:space="preserve">Нимгирова </t>
  </si>
  <si>
    <t>Давидовна</t>
  </si>
  <si>
    <t>Ивановна</t>
  </si>
  <si>
    <t>Баина</t>
  </si>
  <si>
    <t>МБОУ "СОШ №20"</t>
  </si>
  <si>
    <t>Тугусова Светлана Алексеевна</t>
  </si>
  <si>
    <t>Ланцынова</t>
  </si>
  <si>
    <t>Гиляна</t>
  </si>
  <si>
    <t xml:space="preserve">София </t>
  </si>
  <si>
    <t>Фирсова</t>
  </si>
  <si>
    <t>Литвинова</t>
  </si>
  <si>
    <t xml:space="preserve">Мерзоев </t>
  </si>
  <si>
    <t>Манджиев Чингис Борисович</t>
  </si>
  <si>
    <t xml:space="preserve">Перкасова </t>
  </si>
  <si>
    <t xml:space="preserve"> Анастасия  </t>
  </si>
  <si>
    <t>Хохлышева</t>
  </si>
  <si>
    <t>Эвелина</t>
  </si>
  <si>
    <t>Чакаев</t>
  </si>
  <si>
    <t>Романович</t>
  </si>
  <si>
    <t>Дорджиев</t>
  </si>
  <si>
    <t xml:space="preserve">Дорджи </t>
  </si>
  <si>
    <t xml:space="preserve">Могилева  </t>
  </si>
  <si>
    <t>МБОУ "СОШ №21"</t>
  </si>
  <si>
    <t>Саткуева Раиса Манджиевна</t>
  </si>
  <si>
    <t>Балуева</t>
  </si>
  <si>
    <t>Дорджиевна</t>
  </si>
  <si>
    <t>Батиев</t>
  </si>
  <si>
    <t>Джангарович</t>
  </si>
  <si>
    <t>Подбуцкая</t>
  </si>
  <si>
    <t>Павловна</t>
  </si>
  <si>
    <t>Байдаева</t>
  </si>
  <si>
    <t xml:space="preserve">Нита </t>
  </si>
  <si>
    <t xml:space="preserve"> Эрдниева</t>
  </si>
  <si>
    <t>Секенова</t>
  </si>
  <si>
    <t>Флер</t>
  </si>
  <si>
    <t>Хамирова</t>
  </si>
  <si>
    <t>Батровна</t>
  </si>
  <si>
    <t>Дорджиева</t>
  </si>
  <si>
    <t>Санджи</t>
  </si>
  <si>
    <t xml:space="preserve">Шараева </t>
  </si>
  <si>
    <t xml:space="preserve">Дарина </t>
  </si>
  <si>
    <t>Гаряевна</t>
  </si>
  <si>
    <t>МБОУ "СОШ №23 им. Эрдниева П.М."</t>
  </si>
  <si>
    <t>Василенко Елена Юрьевна</t>
  </si>
  <si>
    <t>Манжиева</t>
  </si>
  <si>
    <t>Аурика</t>
  </si>
  <si>
    <t>Гольдинов</t>
  </si>
  <si>
    <t>Игоревич</t>
  </si>
  <si>
    <t>МБОУ «СОШ № 23 им.Эрдниева П.М.»</t>
  </si>
  <si>
    <t>Пипенко Сергей Викторович</t>
  </si>
  <si>
    <t>Лиджикова</t>
  </si>
  <si>
    <t>Мальченко</t>
  </si>
  <si>
    <t>Кристина</t>
  </si>
  <si>
    <t>Максимовна</t>
  </si>
  <si>
    <t>Нурова</t>
  </si>
  <si>
    <t>Очаева</t>
  </si>
  <si>
    <t>Инесса</t>
  </si>
  <si>
    <t>Сарангова</t>
  </si>
  <si>
    <t>Баатаровна</t>
  </si>
  <si>
    <t>Булгун</t>
  </si>
  <si>
    <t>Мучиринова</t>
  </si>
  <si>
    <t>Мощенко</t>
  </si>
  <si>
    <t>Егоровна</t>
  </si>
  <si>
    <t>Басанов</t>
  </si>
  <si>
    <t>Учурович</t>
  </si>
  <si>
    <t>Хаваев</t>
  </si>
  <si>
    <t>Николай</t>
  </si>
  <si>
    <t>Наранович</t>
  </si>
  <si>
    <t>Даниил</t>
  </si>
  <si>
    <t>Чингеева</t>
  </si>
  <si>
    <t>Владимир</t>
  </si>
  <si>
    <t>Мингиянович</t>
  </si>
  <si>
    <t>Дарбаков</t>
  </si>
  <si>
    <t>МБОУ "ЭКГ"</t>
  </si>
  <si>
    <t>Мацакова Светлана Алексеевна</t>
  </si>
  <si>
    <t>Никитина</t>
  </si>
  <si>
    <t>Голденова</t>
  </si>
  <si>
    <t>Басхаева</t>
  </si>
  <si>
    <t>Эмилия</t>
  </si>
  <si>
    <t>Вадимовна</t>
  </si>
  <si>
    <t>Лавгинов</t>
  </si>
  <si>
    <t>Шарманджиева Любовь Борисовна</t>
  </si>
  <si>
    <t>Цикирова</t>
  </si>
  <si>
    <t>Нерюпова</t>
  </si>
  <si>
    <t>Тараева</t>
  </si>
  <si>
    <t>Саглара</t>
  </si>
  <si>
    <t>Адишевна</t>
  </si>
  <si>
    <t>Катмашова</t>
  </si>
  <si>
    <t>Эрендженовна</t>
  </si>
  <si>
    <t>Тостаева</t>
  </si>
  <si>
    <t>Чеканова</t>
  </si>
  <si>
    <t>Чимидов</t>
  </si>
  <si>
    <t>Эсен</t>
  </si>
  <si>
    <t>Богаева</t>
  </si>
  <si>
    <t>Горяевна</t>
  </si>
  <si>
    <t>Свентицкая</t>
  </si>
  <si>
    <t>Валериевна</t>
  </si>
  <si>
    <t>Дурдусова</t>
  </si>
  <si>
    <t>Саксыкова</t>
  </si>
  <si>
    <t>Дильвира</t>
  </si>
  <si>
    <t>Четырева</t>
  </si>
  <si>
    <t>Леонидовна</t>
  </si>
  <si>
    <t>Сасаев</t>
  </si>
  <si>
    <t>Нимгир</t>
  </si>
  <si>
    <t>Унгунова</t>
  </si>
  <si>
    <t>Очир-Гаряева</t>
  </si>
  <si>
    <t>Герензел</t>
  </si>
  <si>
    <t>Ангрикова</t>
  </si>
  <si>
    <t>Ариана</t>
  </si>
  <si>
    <t>Амуланга</t>
  </si>
  <si>
    <t>Батаева</t>
  </si>
  <si>
    <t>Базаева</t>
  </si>
  <si>
    <t>Яковлевна</t>
  </si>
  <si>
    <t>Алан</t>
  </si>
  <si>
    <t>Кодлаева</t>
  </si>
  <si>
    <t>Гашунова</t>
  </si>
  <si>
    <t>Светлана</t>
  </si>
  <si>
    <t>Яна</t>
  </si>
  <si>
    <t>Арсланова</t>
  </si>
  <si>
    <t>Эльза</t>
  </si>
  <si>
    <t>Якугинова</t>
  </si>
  <si>
    <t>Алтн</t>
  </si>
  <si>
    <t>Львовна</t>
  </si>
  <si>
    <t>Кукеева</t>
  </si>
  <si>
    <t>Котенов</t>
  </si>
  <si>
    <t>МБОУ "Элистинский лицей"</t>
  </si>
  <si>
    <t>Опуева Валентина Алгаевна</t>
  </si>
  <si>
    <t>Мацаков</t>
  </si>
  <si>
    <t>Вадимович</t>
  </si>
  <si>
    <t>Мантусов</t>
  </si>
  <si>
    <t>Ильджиринов</t>
  </si>
  <si>
    <t>Коу</t>
  </si>
  <si>
    <t>Пэнович</t>
  </si>
  <si>
    <t>Мальшаева</t>
  </si>
  <si>
    <t>Окчаева</t>
  </si>
  <si>
    <t>Соньн</t>
  </si>
  <si>
    <t>Оюна</t>
  </si>
  <si>
    <t>Хонгоровна</t>
  </si>
  <si>
    <t>Энгела</t>
  </si>
  <si>
    <t>Катаева</t>
  </si>
  <si>
    <t>Атаевна</t>
  </si>
  <si>
    <t>Няминова</t>
  </si>
  <si>
    <t>Идрисова</t>
  </si>
  <si>
    <t>Манцева Кермен Эдуардовна</t>
  </si>
  <si>
    <t>Кокуев</t>
  </si>
  <si>
    <t>Чимидович</t>
  </si>
  <si>
    <t>Деев Сергей Юрьевич</t>
  </si>
  <si>
    <t>Джал</t>
  </si>
  <si>
    <t>Айсович</t>
  </si>
  <si>
    <t>Альчаева</t>
  </si>
  <si>
    <t>Баяев</t>
  </si>
  <si>
    <t>Давид</t>
  </si>
  <si>
    <t>Лиджеев</t>
  </si>
  <si>
    <t>Очиров</t>
  </si>
  <si>
    <t>Санжакова</t>
  </si>
  <si>
    <t>Мухлынова</t>
  </si>
  <si>
    <t>Ванькаева</t>
  </si>
  <si>
    <t>Нандышева</t>
  </si>
  <si>
    <t>Аюкаевна</t>
  </si>
  <si>
    <t>Шурганова</t>
  </si>
  <si>
    <t>Адьяновна</t>
  </si>
  <si>
    <t>Дабжаева</t>
  </si>
  <si>
    <t>Убушиева</t>
  </si>
  <si>
    <t>Эренценовна</t>
  </si>
  <si>
    <t>Эрдняевна</t>
  </si>
  <si>
    <t>Менгиянович</t>
  </si>
  <si>
    <t>Бадмахалгаева</t>
  </si>
  <si>
    <t>Борисова</t>
  </si>
  <si>
    <t>Сипирова</t>
  </si>
  <si>
    <t>Аина</t>
  </si>
  <si>
    <t>Андраев</t>
  </si>
  <si>
    <t>Савр</t>
  </si>
  <si>
    <t>Елена</t>
  </si>
  <si>
    <t>Базыровна</t>
  </si>
  <si>
    <t xml:space="preserve">Далаева </t>
  </si>
  <si>
    <t>Шовгурова</t>
  </si>
  <si>
    <t>Эрендженов</t>
  </si>
  <si>
    <t>Виктор</t>
  </si>
  <si>
    <t>Васильевич</t>
  </si>
  <si>
    <t>Кекшаев</t>
  </si>
  <si>
    <t>Зулаевич</t>
  </si>
  <si>
    <t>Санджиевич</t>
  </si>
  <si>
    <t>Головкова</t>
  </si>
  <si>
    <t>Темир</t>
  </si>
  <si>
    <t>Кевельдженова</t>
  </si>
  <si>
    <t>Кокаева</t>
  </si>
  <si>
    <t>МБОУ "ЭМГ"</t>
  </si>
  <si>
    <t>Бембеева Виолетта Юрьевна</t>
  </si>
  <si>
    <t>Болдырева Лидия Хулхачиевна</t>
  </si>
  <si>
    <t>Эльвена</t>
  </si>
  <si>
    <t>Ходжаева</t>
  </si>
  <si>
    <t>Камила</t>
  </si>
  <si>
    <t>Манучехровна</t>
  </si>
  <si>
    <t>Каленова</t>
  </si>
  <si>
    <t>Кунакова</t>
  </si>
  <si>
    <t>Эвита</t>
  </si>
  <si>
    <t>Бембеева</t>
  </si>
  <si>
    <t>Бамбышева</t>
  </si>
  <si>
    <t>Дюмкеева</t>
  </si>
  <si>
    <t>МБОУ ЭМГ</t>
  </si>
  <si>
    <t>Джуканова Данара Николаевна</t>
  </si>
  <si>
    <t>Самхаева</t>
  </si>
  <si>
    <t>Катышкина Елизавета Анатольевна</t>
  </si>
  <si>
    <t>Дарбакова</t>
  </si>
  <si>
    <t>Хулхачиев</t>
  </si>
  <si>
    <t>Манцаева Татьяна Борисовна</t>
  </si>
  <si>
    <t>Яровой</t>
  </si>
  <si>
    <t>Бирюкова</t>
  </si>
  <si>
    <t>Евстратенко Гиляна Вячеславовна</t>
  </si>
  <si>
    <t>Агата</t>
  </si>
  <si>
    <t>Арнаева</t>
  </si>
  <si>
    <t>Найденова</t>
  </si>
  <si>
    <t>Батырева</t>
  </si>
  <si>
    <t>Айнура</t>
  </si>
  <si>
    <t>Дольгановна</t>
  </si>
  <si>
    <t xml:space="preserve">Атинова </t>
  </si>
  <si>
    <t>Баляева</t>
  </si>
  <si>
    <t xml:space="preserve">Горяева </t>
  </si>
  <si>
    <t xml:space="preserve">Лиджиева </t>
  </si>
  <si>
    <t>Арлтан</t>
  </si>
  <si>
    <t xml:space="preserve">Мамаев </t>
  </si>
  <si>
    <t>Эренцен</t>
  </si>
  <si>
    <t>Лиджиевич</t>
  </si>
  <si>
    <t xml:space="preserve">Дулахинова </t>
  </si>
  <si>
    <t xml:space="preserve">Айлана </t>
  </si>
  <si>
    <t>Хатаев</t>
  </si>
  <si>
    <t>Катышкина Елизовета Анатольевна</t>
  </si>
  <si>
    <t xml:space="preserve">Манджиева </t>
  </si>
  <si>
    <t>Мукобенова</t>
  </si>
  <si>
    <t>МБОУ "Элистинский технический лицей"</t>
  </si>
  <si>
    <t>Джалаева Амуланга Саналовна</t>
  </si>
  <si>
    <t>Алтановна</t>
  </si>
  <si>
    <t>Сюкиев</t>
  </si>
  <si>
    <t>Джалакова Любовь Эрдниевна</t>
  </si>
  <si>
    <t>Балдашинова</t>
  </si>
  <si>
    <t>Бораев</t>
  </si>
  <si>
    <t>Егор</t>
  </si>
  <si>
    <t>Тоташев Санджи Владимирович</t>
  </si>
  <si>
    <t>Якушкин</t>
  </si>
  <si>
    <t>Оконов</t>
  </si>
  <si>
    <t>Утнасунович</t>
  </si>
  <si>
    <t>Дорждеева</t>
  </si>
  <si>
    <t>Босхомджиева</t>
  </si>
  <si>
    <t>Нармаевна</t>
  </si>
  <si>
    <t>Церенова</t>
  </si>
  <si>
    <t>Алювинова</t>
  </si>
  <si>
    <t>Басановна</t>
  </si>
  <si>
    <t>Джигнянова</t>
  </si>
  <si>
    <t>Гильгеева</t>
  </si>
  <si>
    <t>Карсаева</t>
  </si>
  <si>
    <t>Кравцова</t>
  </si>
  <si>
    <t>Шибиджиева</t>
  </si>
  <si>
    <t>Алена</t>
  </si>
  <si>
    <t xml:space="preserve">Азыдова </t>
  </si>
  <si>
    <t xml:space="preserve">Эркина </t>
  </si>
  <si>
    <t>МБОУ "КНГ им. Кичикова А.Ш."</t>
  </si>
  <si>
    <t>Эрдниев Мингиян Александрович</t>
  </si>
  <si>
    <t xml:space="preserve">Найминова </t>
  </si>
  <si>
    <t>Санзыровна</t>
  </si>
  <si>
    <t>Лиджиева</t>
  </si>
  <si>
    <t>Натали</t>
  </si>
  <si>
    <t>Урубжуровна</t>
  </si>
  <si>
    <t>Чолудаева</t>
  </si>
  <si>
    <t>Люрупова</t>
  </si>
  <si>
    <t>Годжуров</t>
  </si>
  <si>
    <t>МБОУ "Калмыцкая этнокультурная гимназия" им. Зая-Пандиты</t>
  </si>
  <si>
    <t>Цебекова Мария Нарановна</t>
  </si>
  <si>
    <t>Тоджаева Виктория Сергеевна</t>
  </si>
  <si>
    <t xml:space="preserve">Бериков </t>
  </si>
  <si>
    <t xml:space="preserve">Дайчин </t>
  </si>
  <si>
    <t>Джангарочич</t>
  </si>
  <si>
    <t>Цереновна</t>
  </si>
  <si>
    <t xml:space="preserve">Зунгруев </t>
  </si>
  <si>
    <t xml:space="preserve">Чингис </t>
  </si>
  <si>
    <t xml:space="preserve">Сангаев </t>
  </si>
  <si>
    <t xml:space="preserve">Нарма </t>
  </si>
  <si>
    <t>Басанова Хелия Юрьевна</t>
  </si>
  <si>
    <t xml:space="preserve">Хохолкина </t>
  </si>
  <si>
    <t>Марзаева Марина Борисовна</t>
  </si>
  <si>
    <t xml:space="preserve">Чильгиров </t>
  </si>
  <si>
    <t xml:space="preserve">Владимир </t>
  </si>
  <si>
    <t>Ильинична</t>
  </si>
  <si>
    <t>МБОУ "РНГ"</t>
  </si>
  <si>
    <t>Моллаев Александр Монтаевич</t>
  </si>
  <si>
    <t>Баранова</t>
  </si>
  <si>
    <t xml:space="preserve">Вера </t>
  </si>
  <si>
    <t>Кравцова Мария Александровна</t>
  </si>
  <si>
    <t xml:space="preserve">Нохенова </t>
  </si>
  <si>
    <t xml:space="preserve">Анастасия </t>
  </si>
  <si>
    <t xml:space="preserve">Алювинов </t>
  </si>
  <si>
    <t>Басанович</t>
  </si>
  <si>
    <t>Трофименко</t>
  </si>
  <si>
    <t xml:space="preserve">Баркунов </t>
  </si>
  <si>
    <t>Лев</t>
  </si>
  <si>
    <t xml:space="preserve">Поваева </t>
  </si>
  <si>
    <t>Оюкаевна</t>
  </si>
  <si>
    <t xml:space="preserve">Сангаджиева </t>
  </si>
  <si>
    <t>Лялина Бая Александровна</t>
  </si>
  <si>
    <t xml:space="preserve">Диденко </t>
  </si>
  <si>
    <t xml:space="preserve">Каземиров </t>
  </si>
  <si>
    <t xml:space="preserve">Некенова </t>
  </si>
  <si>
    <t>Лариса</t>
  </si>
  <si>
    <t xml:space="preserve">Кравцова Мария Александровна </t>
  </si>
  <si>
    <t>Богданова</t>
  </si>
  <si>
    <t>Санзыров</t>
  </si>
  <si>
    <t>Эльвег</t>
  </si>
  <si>
    <t>Насонова</t>
  </si>
  <si>
    <t>Касаткина</t>
  </si>
  <si>
    <t>Руслана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</si>
  <si>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</si>
  <si>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</si>
  <si>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</si>
  <si>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</si>
  <si>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</si>
  <si>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</si>
  <si>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обществознание</t>
  </si>
  <si>
    <t>СОШ №3</t>
  </si>
  <si>
    <t>Туйдина</t>
  </si>
  <si>
    <t>МБОУ "РНГ им. преподобного  С. Радонежского"</t>
  </si>
  <si>
    <t>МБОУ СОШ №18 им. Б. Б. Городовикова</t>
  </si>
  <si>
    <t>Картэнова</t>
  </si>
  <si>
    <t>МБОУ "КНГ им.Кичикова А.Ш."</t>
  </si>
  <si>
    <t xml:space="preserve">Эрднигаряева Татьяна Гогаевна </t>
  </si>
  <si>
    <t>Адьянова Зула Лиджиевна</t>
  </si>
  <si>
    <t>Гелеева</t>
  </si>
  <si>
    <t>Самарина</t>
  </si>
  <si>
    <t>МБОУ "СОШ № 2"</t>
  </si>
  <si>
    <t>Камилла</t>
  </si>
  <si>
    <t>МБОУ"Элистинский технический лицей"</t>
  </si>
  <si>
    <t>МБОУ"Средняя общеобразовательная школа №10"</t>
  </si>
  <si>
    <t>Анжирова Софья Сергеевна</t>
  </si>
  <si>
    <t>Аюр</t>
  </si>
  <si>
    <t>МБОУ "Элистинский лицей</t>
  </si>
  <si>
    <t>МБОУ «ЭМГ»</t>
  </si>
  <si>
    <t>Шоваева</t>
  </si>
  <si>
    <t>Аралтановна</t>
  </si>
  <si>
    <t>МБОУ "РНГ им. преподобного С. Радонежского"</t>
  </si>
  <si>
    <t>Карлова</t>
  </si>
  <si>
    <t>Бордаева Данара Геннадьевна</t>
  </si>
  <si>
    <t>Мацакова Светлана Алексевна</t>
  </si>
  <si>
    <t>Буваева</t>
  </si>
  <si>
    <t xml:space="preserve">Эренценов </t>
  </si>
  <si>
    <t>Эльзата</t>
  </si>
  <si>
    <t>МБОУ "СОШ № 21"</t>
  </si>
  <si>
    <t>Букшургинов</t>
  </si>
  <si>
    <t>Онкоров</t>
  </si>
  <si>
    <t>Номто</t>
  </si>
  <si>
    <t>Сареев</t>
  </si>
  <si>
    <t xml:space="preserve">МБОУ "СОШ №23 им.Эрдниева П.М." </t>
  </si>
  <si>
    <t>Эренженова</t>
  </si>
  <si>
    <t>Арнелла</t>
  </si>
  <si>
    <t>МБОУ "СОШ № 3"</t>
  </si>
  <si>
    <t>Курдюкова</t>
  </si>
  <si>
    <t>МБОУ СОШ№4</t>
  </si>
  <si>
    <t>Хаптхаева Валентина Андревна</t>
  </si>
  <si>
    <t>Вангьял</t>
  </si>
  <si>
    <t>Эрдем</t>
  </si>
  <si>
    <t>Шамакова</t>
  </si>
  <si>
    <t>Картенов</t>
  </si>
  <si>
    <t>Андрей</t>
  </si>
  <si>
    <t>Юрьевич</t>
  </si>
  <si>
    <t>Бекеева</t>
  </si>
  <si>
    <t>Хаптхаева Валентина Андреевна</t>
  </si>
  <si>
    <t>Андрюшкина</t>
  </si>
  <si>
    <t>27.11.2024 г.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</si>
  <si>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</si>
  <si>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</si>
  <si>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</si>
  <si>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</si>
  <si>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</si>
  <si>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</si>
  <si>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</si>
  <si>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</si>
  <si>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Сумма баллов</t>
  </si>
  <si>
    <t>% выполнения</t>
  </si>
  <si>
    <t>Статус участника</t>
  </si>
  <si>
    <t>муниципального этапа Всероссийской олимпиады школьников 2024-2025 уч. год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</si>
  <si>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Кальдинова Г.П.</t>
    </r>
  </si>
  <si>
    <r>
      <rPr>
        <b/>
        <sz val="12"/>
        <color theme="1"/>
        <rFont val="Times New Roman"/>
        <family val="1"/>
        <charset val="204"/>
      </rPr>
      <t xml:space="preserve">             Члены жюри:</t>
    </r>
    <r>
      <rPr>
        <sz val="12"/>
        <color theme="1"/>
        <rFont val="Times New Roman"/>
        <family val="1"/>
        <charset val="204"/>
      </rPr>
      <t xml:space="preserve"> Нуркаева Г.С.</t>
    </r>
  </si>
  <si>
    <t xml:space="preserve">                                       Болтырова Т.Л.</t>
  </si>
  <si>
    <t xml:space="preserve">                                       Марзаева М.Б.</t>
  </si>
  <si>
    <t xml:space="preserve">                                       Усалко М.В.</t>
  </si>
  <si>
    <t xml:space="preserve">                                        Надбитова Г.С.</t>
  </si>
  <si>
    <t xml:space="preserve">                                        Манджиева Е.Л.</t>
  </si>
  <si>
    <t xml:space="preserve">                                        Оконова Л.В.</t>
  </si>
  <si>
    <t xml:space="preserve">                                        Мацакова Н.П.</t>
  </si>
  <si>
    <t xml:space="preserve">                                        Тугусова С.А.</t>
  </si>
  <si>
    <t xml:space="preserve">                                        Манцева К.Э.</t>
  </si>
  <si>
    <t xml:space="preserve">                                        Опуева В.А.</t>
  </si>
  <si>
    <t>Кекеева</t>
  </si>
  <si>
    <t>Манджусова</t>
  </si>
  <si>
    <t xml:space="preserve"> муниципального этапа Всероссийской олимпиады школьников 2024-2025 уч. год</t>
  </si>
  <si>
    <t>МБОУ "СОШ № 4"</t>
  </si>
  <si>
    <t>МБОУ "СОШ № 20"</t>
  </si>
  <si>
    <t>Победитель</t>
  </si>
  <si>
    <t>Призер</t>
  </si>
  <si>
    <t>МБОУ "СОШ №20</t>
  </si>
  <si>
    <t>МБОУ "СОШ №10</t>
  </si>
  <si>
    <t>МБОУ "СОШ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</si>
</sst>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1"/>
    </font>
    <font>
      <sz val="12"/>
      <color rgb="FF1A1A1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/>
    <xf numFmtId="0" fontId="2" fillId="8" borderId="8" applyNumberFormat="0" applyFont="0" applyAlignment="0" applyProtection="0"/>
    <xf numFmtId="0" fontId="24" fillId="0" borderId="0"/>
    <xf numFmtId="0" fontId="23" fillId="0" borderId="0"/>
    <xf numFmtId="0" fontId="25" fillId="0" borderId="0"/>
    <xf numFmtId="0" fontId="18" fillId="0" borderId="0"/>
    <xf numFmtId="0" fontId="26" fillId="0" borderId="0"/>
    <xf numFmtId="0" fontId="27" fillId="0" borderId="0"/>
    <xf numFmtId="0" fontId="1" fillId="0" borderId="0"/>
    <xf numFmtId="0" fontId="31" fillId="0" borderId="0"/>
    <xf numFmtId="0" fontId="32" fillId="0" borderId="0"/>
    <xf numFmtId="0" fontId="25" fillId="0" borderId="0"/>
    <xf numFmtId="0" fontId="33" fillId="0" borderId="0"/>
    <xf numFmtId="9" fontId="31" fillId="0" borderId="0" applyFont="0" applyFill="0" applyBorder="0" applyAlignment="0" applyProtection="0"/>
  </cellStyleXfs>
  <cellXfs count="175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33" applyFont="1" applyAlignment="1">
      <alignment horizontal="center" vertical="center"/>
    </xf>
    <xf numFmtId="0" fontId="20" fillId="0" borderId="0" xfId="25" applyFont="1" applyBorder="1" applyAlignment="1">
      <alignment horizontal="center" vertical="center"/>
    </xf>
    <xf numFmtId="0" fontId="30" fillId="0" borderId="0" xfId="25" applyFont="1" applyAlignment="1">
      <alignment horizontal="left" vertical="top"/>
    </xf>
    <xf numFmtId="0" fontId="20" fillId="0" borderId="0" xfId="25" applyFont="1" applyAlignment="1">
      <alignment horizontal="left" vertical="top"/>
    </xf>
    <xf numFmtId="0" fontId="30" fillId="0" borderId="0" xfId="25" applyFont="1" applyBorder="1" applyAlignment="1">
      <alignment horizontal="left" vertical="top"/>
    </xf>
    <xf numFmtId="0" fontId="22" fillId="0" borderId="0" xfId="33" applyFont="1" applyAlignment="1">
      <alignment horizontal="left" vertical="top"/>
    </xf>
    <xf numFmtId="0" fontId="30" fillId="0" borderId="0" xfId="25" applyFont="1" applyAlignment="1">
      <alignment vertical="center"/>
    </xf>
    <xf numFmtId="0" fontId="30" fillId="0" borderId="0" xfId="25" applyFont="1" applyBorder="1" applyAlignment="1">
      <alignment vertical="center"/>
    </xf>
    <xf numFmtId="0" fontId="0" fillId="0" borderId="0" xfId="0" applyAlignment="1"/>
    <xf numFmtId="0" fontId="22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left" vertical="center"/>
    </xf>
    <xf numFmtId="0" fontId="20" fillId="0" borderId="0" xfId="25" applyFont="1" applyBorder="1" applyAlignment="1">
      <alignment horizontal="left" vertical="center"/>
    </xf>
    <xf numFmtId="0" fontId="0" fillId="0" borderId="0" xfId="0" applyAlignment="1">
      <alignment horizontal="left"/>
    </xf>
    <xf numFmtId="0" fontId="30" fillId="16" borderId="10" xfId="25" applyFont="1" applyFill="1" applyBorder="1" applyAlignment="1">
      <alignment horizontal="center" vertical="center"/>
    </xf>
    <xf numFmtId="0" fontId="30" fillId="16" borderId="10" xfId="25" applyFont="1" applyFill="1" applyBorder="1" applyAlignment="1">
      <alignment horizontal="center" vertical="center" wrapText="1"/>
    </xf>
    <xf numFmtId="0" fontId="30" fillId="16" borderId="10" xfId="25" applyFont="1" applyFill="1" applyBorder="1" applyAlignment="1">
      <alignment horizontal="left" vertical="center" wrapText="1"/>
    </xf>
    <xf numFmtId="0" fontId="22" fillId="16" borderId="10" xfId="0" applyFont="1" applyFill="1" applyBorder="1" applyAlignment="1">
      <alignment horizontal="center" vertical="center"/>
    </xf>
    <xf numFmtId="0" fontId="22" fillId="16" borderId="10" xfId="22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center" vertical="center"/>
    </xf>
    <xf numFmtId="14" fontId="22" fillId="16" borderId="10" xfId="22" applyNumberFormat="1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center" vertical="center"/>
    </xf>
    <xf numFmtId="164" fontId="19" fillId="16" borderId="10" xfId="28" applyNumberFormat="1" applyFont="1" applyFill="1" applyBorder="1" applyAlignment="1">
      <alignment horizontal="center" vertical="center"/>
    </xf>
    <xf numFmtId="0" fontId="20" fillId="16" borderId="10" xfId="27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center" vertical="center"/>
    </xf>
    <xf numFmtId="14" fontId="20" fillId="16" borderId="10" xfId="25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left" vertical="top" wrapText="1"/>
    </xf>
    <xf numFmtId="0" fontId="20" fillId="16" borderId="10" xfId="25" applyFont="1" applyFill="1" applyBorder="1" applyAlignment="1">
      <alignment horizontal="left" vertical="top" wrapText="1"/>
    </xf>
    <xf numFmtId="14" fontId="20" fillId="16" borderId="10" xfId="25" applyNumberFormat="1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left" vertical="top"/>
    </xf>
    <xf numFmtId="14" fontId="20" fillId="16" borderId="10" xfId="29" applyNumberFormat="1" applyFont="1" applyFill="1" applyBorder="1" applyAlignment="1">
      <alignment horizontal="center" vertical="center"/>
    </xf>
    <xf numFmtId="0" fontId="20" fillId="16" borderId="10" xfId="22" applyFont="1" applyFill="1" applyBorder="1" applyAlignment="1">
      <alignment horizontal="left" vertical="center"/>
    </xf>
    <xf numFmtId="0" fontId="20" fillId="16" borderId="10" xfId="22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center" vertical="top" wrapText="1"/>
    </xf>
    <xf numFmtId="0" fontId="22" fillId="16" borderId="10" xfId="0" applyFont="1" applyFill="1" applyBorder="1" applyAlignment="1">
      <alignment horizontal="center" vertical="top"/>
    </xf>
    <xf numFmtId="14" fontId="20" fillId="16" borderId="10" xfId="22" applyNumberFormat="1" applyFont="1" applyFill="1" applyBorder="1" applyAlignment="1">
      <alignment horizontal="center" vertical="center"/>
    </xf>
    <xf numFmtId="14" fontId="19" fillId="16" borderId="10" xfId="28" applyNumberFormat="1" applyFont="1" applyFill="1" applyBorder="1" applyAlignment="1">
      <alignment horizontal="center" vertical="center"/>
    </xf>
    <xf numFmtId="14" fontId="22" fillId="16" borderId="10" xfId="0" applyNumberFormat="1" applyFont="1" applyFill="1" applyBorder="1" applyAlignment="1">
      <alignment horizontal="center" vertical="top"/>
    </xf>
    <xf numFmtId="0" fontId="35" fillId="0" borderId="10" xfId="0" applyFont="1" applyBorder="1" applyAlignment="1">
      <alignment horizontal="center" vertical="center" wrapText="1"/>
    </xf>
    <xf numFmtId="1" fontId="19" fillId="16" borderId="10" xfId="22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center" vertical="center"/>
    </xf>
    <xf numFmtId="0" fontId="19" fillId="16" borderId="10" xfId="22" applyNumberFormat="1" applyFont="1" applyFill="1" applyBorder="1" applyAlignment="1">
      <alignment horizontal="center" vertical="center"/>
    </xf>
    <xf numFmtId="0" fontId="22" fillId="0" borderId="0" xfId="0" applyFont="1"/>
    <xf numFmtId="14" fontId="20" fillId="16" borderId="10" xfId="25" applyNumberFormat="1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164" fontId="20" fillId="16" borderId="10" xfId="27" applyNumberFormat="1" applyFont="1" applyFill="1" applyBorder="1" applyAlignment="1">
      <alignment horizontal="left" vertical="center"/>
    </xf>
    <xf numFmtId="164" fontId="19" fillId="16" borderId="10" xfId="28" applyNumberFormat="1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center" vertical="center"/>
    </xf>
    <xf numFmtId="0" fontId="20" fillId="16" borderId="10" xfId="32" applyFont="1" applyFill="1" applyBorder="1" applyAlignment="1">
      <alignment horizontal="left" vertical="center"/>
    </xf>
    <xf numFmtId="0" fontId="20" fillId="16" borderId="10" xfId="32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left" vertical="center"/>
    </xf>
    <xf numFmtId="164" fontId="20" fillId="16" borderId="10" xfId="2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center" vertical="top" wrapText="1"/>
    </xf>
    <xf numFmtId="14" fontId="22" fillId="16" borderId="10" xfId="0" applyNumberFormat="1" applyFont="1" applyFill="1" applyBorder="1" applyAlignment="1">
      <alignment horizontal="left" vertical="top" wrapText="1"/>
    </xf>
    <xf numFmtId="14" fontId="19" fillId="16" borderId="10" xfId="22" applyNumberFormat="1" applyFont="1" applyFill="1" applyBorder="1" applyAlignment="1">
      <alignment horizontal="left" vertical="center"/>
    </xf>
    <xf numFmtId="0" fontId="28" fillId="16" borderId="10" xfId="34" applyFont="1" applyFill="1" applyBorder="1" applyAlignment="1">
      <alignment horizontal="center" vertical="center"/>
    </xf>
    <xf numFmtId="14" fontId="28" fillId="16" borderId="10" xfId="34" applyNumberFormat="1" applyFont="1" applyFill="1" applyBorder="1" applyAlignment="1">
      <alignment horizontal="center" vertical="center"/>
    </xf>
    <xf numFmtId="0" fontId="20" fillId="16" borderId="10" xfId="35" applyFont="1" applyFill="1" applyBorder="1" applyAlignment="1">
      <alignment horizontal="left" vertical="center"/>
    </xf>
    <xf numFmtId="0" fontId="19" fillId="16" borderId="10" xfId="35" applyFont="1" applyFill="1" applyBorder="1" applyAlignment="1">
      <alignment horizontal="left" vertical="center"/>
    </xf>
    <xf numFmtId="0" fontId="28" fillId="16" borderId="10" xfId="25" applyFont="1" applyFill="1" applyBorder="1" applyAlignment="1">
      <alignment horizontal="left" vertical="center"/>
    </xf>
    <xf numFmtId="0" fontId="34" fillId="16" borderId="10" xfId="25" applyFont="1" applyFill="1" applyBorder="1" applyAlignment="1">
      <alignment horizontal="left" vertical="center"/>
    </xf>
    <xf numFmtId="1" fontId="28" fillId="16" borderId="10" xfId="32" applyNumberFormat="1" applyFont="1" applyFill="1" applyBorder="1" applyAlignment="1">
      <alignment horizontal="center" vertical="center"/>
    </xf>
    <xf numFmtId="0" fontId="19" fillId="16" borderId="10" xfId="28" applyNumberFormat="1" applyFont="1" applyFill="1" applyBorder="1" applyAlignment="1">
      <alignment horizontal="center" vertical="center"/>
    </xf>
    <xf numFmtId="1" fontId="19" fillId="16" borderId="10" xfId="28" applyNumberFormat="1" applyFont="1" applyFill="1" applyBorder="1" applyAlignment="1">
      <alignment horizontal="center" vertical="center"/>
    </xf>
    <xf numFmtId="1" fontId="19" fillId="16" borderId="10" xfId="31" applyNumberFormat="1" applyFont="1" applyFill="1" applyBorder="1" applyAlignment="1">
      <alignment horizontal="center" vertical="center"/>
    </xf>
    <xf numFmtId="0" fontId="30" fillId="0" borderId="0" xfId="25" applyFont="1" applyAlignment="1">
      <alignment horizontal="center" vertical="center"/>
    </xf>
    <xf numFmtId="0" fontId="20" fillId="16" borderId="10" xfId="27" applyFont="1" applyFill="1" applyBorder="1" applyAlignment="1">
      <alignment horizontal="center" vertical="center"/>
    </xf>
    <xf numFmtId="164" fontId="20" fillId="16" borderId="10" xfId="27" applyNumberFormat="1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center" vertical="center"/>
    </xf>
    <xf numFmtId="14" fontId="19" fillId="16" borderId="10" xfId="31" applyNumberFormat="1" applyFont="1" applyFill="1" applyBorder="1" applyAlignment="1">
      <alignment horizontal="center" vertical="center"/>
    </xf>
    <xf numFmtId="0" fontId="19" fillId="16" borderId="10" xfId="31" applyNumberFormat="1" applyFont="1" applyFill="1" applyBorder="1" applyAlignment="1">
      <alignment horizontal="center" vertical="center"/>
    </xf>
    <xf numFmtId="0" fontId="22" fillId="16" borderId="10" xfId="34" applyFont="1" applyFill="1" applyBorder="1" applyAlignment="1">
      <alignment horizontal="left" vertical="center"/>
    </xf>
    <xf numFmtId="14" fontId="22" fillId="16" borderId="10" xfId="34" applyNumberFormat="1" applyFont="1" applyFill="1" applyBorder="1" applyAlignment="1">
      <alignment horizontal="center" vertical="center"/>
    </xf>
    <xf numFmtId="14" fontId="28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33" applyFont="1" applyAlignment="1">
      <alignment vertical="center"/>
    </xf>
    <xf numFmtId="0" fontId="37" fillId="0" borderId="0" xfId="0" applyFont="1"/>
    <xf numFmtId="0" fontId="35" fillId="16" borderId="0" xfId="33" applyFont="1" applyFill="1" applyAlignment="1">
      <alignment horizontal="center" vertical="center"/>
    </xf>
    <xf numFmtId="0" fontId="22" fillId="16" borderId="0" xfId="33" applyFont="1" applyFill="1" applyAlignment="1">
      <alignment horizontal="center" vertical="center"/>
    </xf>
    <xf numFmtId="0" fontId="30" fillId="16" borderId="0" xfId="25" applyFont="1" applyFill="1" applyBorder="1" applyAlignment="1">
      <alignment horizontal="center" vertical="center"/>
    </xf>
    <xf numFmtId="0" fontId="20" fillId="16" borderId="0" xfId="25" applyFont="1" applyFill="1" applyBorder="1" applyAlignment="1">
      <alignment horizontal="center" vertical="center"/>
    </xf>
    <xf numFmtId="0" fontId="30" fillId="16" borderId="0" xfId="25" applyFont="1" applyFill="1" applyAlignment="1">
      <alignment horizontal="left" vertical="top"/>
    </xf>
    <xf numFmtId="0" fontId="20" fillId="16" borderId="0" xfId="25" applyFont="1" applyFill="1" applyAlignment="1">
      <alignment horizontal="left" vertical="top"/>
    </xf>
    <xf numFmtId="0" fontId="30" fillId="16" borderId="0" xfId="25" applyFont="1" applyFill="1" applyBorder="1" applyAlignment="1">
      <alignment horizontal="left" vertical="top"/>
    </xf>
    <xf numFmtId="0" fontId="22" fillId="16" borderId="0" xfId="33" applyFont="1" applyFill="1" applyAlignment="1">
      <alignment horizontal="left" vertical="top"/>
    </xf>
    <xf numFmtId="0" fontId="20" fillId="16" borderId="0" xfId="25" applyFont="1" applyFill="1" applyBorder="1" applyAlignment="1">
      <alignment horizontal="left" vertical="top"/>
    </xf>
    <xf numFmtId="0" fontId="35" fillId="16" borderId="10" xfId="0" applyFont="1" applyFill="1" applyBorder="1" applyAlignment="1">
      <alignment horizontal="center" vertical="center" wrapText="1"/>
    </xf>
    <xf numFmtId="0" fontId="29" fillId="17" borderId="10" xfId="22" applyFont="1" applyFill="1" applyBorder="1" applyAlignment="1">
      <alignment horizontal="center" vertical="center"/>
    </xf>
    <xf numFmtId="0" fontId="22" fillId="16" borderId="10" xfId="31" applyFont="1" applyFill="1" applyBorder="1" applyAlignment="1">
      <alignment horizontal="left" vertical="center"/>
    </xf>
    <xf numFmtId="0" fontId="22" fillId="16" borderId="10" xfId="31" applyFont="1" applyFill="1" applyBorder="1" applyAlignment="1">
      <alignment horizontal="center" vertical="center"/>
    </xf>
    <xf numFmtId="14" fontId="22" fillId="16" borderId="10" xfId="31" applyNumberFormat="1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center" vertical="center"/>
    </xf>
    <xf numFmtId="164" fontId="20" fillId="16" borderId="10" xfId="22" applyNumberFormat="1" applyFont="1" applyFill="1" applyBorder="1" applyAlignment="1">
      <alignment horizontal="center" vertical="center"/>
    </xf>
    <xf numFmtId="0" fontId="20" fillId="16" borderId="10" xfId="37" applyFont="1" applyFill="1" applyBorder="1" applyAlignment="1">
      <alignment horizontal="left" vertical="center"/>
    </xf>
    <xf numFmtId="0" fontId="0" fillId="16" borderId="0" xfId="0" applyFill="1"/>
    <xf numFmtId="0" fontId="30" fillId="16" borderId="0" xfId="25" applyFont="1" applyFill="1" applyAlignment="1">
      <alignment horizontal="center" vertical="top"/>
    </xf>
    <xf numFmtId="0" fontId="16" fillId="16" borderId="0" xfId="0" applyFont="1" applyFill="1" applyAlignment="1">
      <alignment horizontal="center" vertical="center"/>
    </xf>
    <xf numFmtId="14" fontId="34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0" fontId="35" fillId="0" borderId="0" xfId="33" applyFont="1" applyAlignment="1">
      <alignment horizontal="center" vertical="center"/>
    </xf>
    <xf numFmtId="0" fontId="30" fillId="0" borderId="0" xfId="25" applyFont="1" applyBorder="1" applyAlignment="1">
      <alignment horizontal="center" vertical="center"/>
    </xf>
    <xf numFmtId="0" fontId="35" fillId="0" borderId="0" xfId="0" applyFont="1"/>
    <xf numFmtId="0" fontId="30" fillId="0" borderId="0" xfId="25" applyFont="1" applyAlignment="1">
      <alignment horizontal="center" vertical="top"/>
    </xf>
    <xf numFmtId="0" fontId="35" fillId="0" borderId="0" xfId="33" applyFont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left" vertical="top" wrapText="1"/>
    </xf>
    <xf numFmtId="0" fontId="19" fillId="15" borderId="10" xfId="0" applyFont="1" applyFill="1" applyBorder="1" applyAlignment="1">
      <alignment horizontal="center" vertical="top" wrapText="1"/>
    </xf>
    <xf numFmtId="0" fontId="20" fillId="15" borderId="10" xfId="25" applyFont="1" applyFill="1" applyBorder="1" applyAlignment="1">
      <alignment horizontal="center" vertical="center"/>
    </xf>
    <xf numFmtId="14" fontId="20" fillId="15" borderId="10" xfId="25" applyNumberFormat="1" applyFont="1" applyFill="1" applyBorder="1" applyAlignment="1">
      <alignment horizontal="center" vertical="top" wrapText="1"/>
    </xf>
    <xf numFmtId="0" fontId="20" fillId="15" borderId="10" xfId="25" applyFont="1" applyFill="1" applyBorder="1" applyAlignment="1">
      <alignment horizontal="left" vertical="top" wrapText="1"/>
    </xf>
    <xf numFmtId="1" fontId="19" fillId="15" borderId="10" xfId="0" applyNumberFormat="1" applyFont="1" applyFill="1" applyBorder="1" applyAlignment="1">
      <alignment horizontal="center" vertical="top" wrapText="1"/>
    </xf>
    <xf numFmtId="0" fontId="22" fillId="15" borderId="10" xfId="0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center" vertical="center"/>
    </xf>
    <xf numFmtId="14" fontId="22" fillId="15" borderId="10" xfId="22" applyNumberFormat="1" applyFont="1" applyFill="1" applyBorder="1" applyAlignment="1">
      <alignment horizontal="center" vertical="center"/>
    </xf>
    <xf numFmtId="0" fontId="20" fillId="15" borderId="10" xfId="25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left" vertical="top"/>
    </xf>
    <xf numFmtId="0" fontId="22" fillId="15" borderId="10" xfId="0" applyFont="1" applyFill="1" applyBorder="1" applyAlignment="1">
      <alignment horizontal="center" vertical="top"/>
    </xf>
    <xf numFmtId="14" fontId="22" fillId="15" borderId="10" xfId="0" applyNumberFormat="1" applyFont="1" applyFill="1" applyBorder="1" applyAlignment="1">
      <alignment horizontal="center" vertical="top"/>
    </xf>
    <xf numFmtId="14" fontId="20" fillId="15" borderId="10" xfId="25" applyNumberFormat="1" applyFont="1" applyFill="1" applyBorder="1" applyAlignment="1">
      <alignment horizontal="center" vertical="center"/>
    </xf>
    <xf numFmtId="1" fontId="19" fillId="15" borderId="10" xfId="22" applyNumberFormat="1" applyFont="1" applyFill="1" applyBorder="1" applyAlignment="1">
      <alignment horizontal="center" vertical="center"/>
    </xf>
    <xf numFmtId="0" fontId="20" fillId="15" borderId="10" xfId="29" applyFont="1" applyFill="1" applyBorder="1" applyAlignment="1">
      <alignment horizontal="left" vertical="center"/>
    </xf>
    <xf numFmtId="0" fontId="20" fillId="15" borderId="10" xfId="29" applyFont="1" applyFill="1" applyBorder="1" applyAlignment="1">
      <alignment horizontal="center" vertical="center"/>
    </xf>
    <xf numFmtId="0" fontId="19" fillId="15" borderId="10" xfId="28" applyFont="1" applyFill="1" applyBorder="1" applyAlignment="1">
      <alignment horizontal="left" vertical="center"/>
    </xf>
    <xf numFmtId="0" fontId="19" fillId="15" borderId="10" xfId="28" applyFont="1" applyFill="1" applyBorder="1" applyAlignment="1">
      <alignment horizontal="center" vertical="center"/>
    </xf>
    <xf numFmtId="14" fontId="19" fillId="15" borderId="10" xfId="28" applyNumberFormat="1" applyFont="1" applyFill="1" applyBorder="1" applyAlignment="1">
      <alignment horizontal="center" vertical="center"/>
    </xf>
    <xf numFmtId="0" fontId="20" fillId="15" borderId="10" xfId="27" applyFont="1" applyFill="1" applyBorder="1" applyAlignment="1">
      <alignment horizontal="left" vertical="center"/>
    </xf>
    <xf numFmtId="0" fontId="28" fillId="15" borderId="10" xfId="32" applyFont="1" applyFill="1" applyBorder="1" applyAlignment="1">
      <alignment horizontal="center" vertical="center"/>
    </xf>
    <xf numFmtId="0" fontId="20" fillId="15" borderId="10" xfId="30" applyFont="1" applyFill="1" applyBorder="1" applyAlignment="1">
      <alignment horizontal="center" vertical="center"/>
    </xf>
    <xf numFmtId="0" fontId="20" fillId="15" borderId="10" xfId="30" applyFont="1" applyFill="1" applyBorder="1" applyAlignment="1">
      <alignment horizontal="left" vertical="center"/>
    </xf>
    <xf numFmtId="0" fontId="28" fillId="15" borderId="10" xfId="34" applyFont="1" applyFill="1" applyBorder="1" applyAlignment="1">
      <alignment horizontal="center" vertical="center"/>
    </xf>
    <xf numFmtId="0" fontId="20" fillId="15" borderId="10" xfId="37" applyFont="1" applyFill="1" applyBorder="1" applyAlignment="1">
      <alignment horizontal="left" vertical="center"/>
    </xf>
    <xf numFmtId="14" fontId="28" fillId="15" borderId="10" xfId="34" applyNumberFormat="1" applyFont="1" applyFill="1" applyBorder="1" applyAlignment="1">
      <alignment horizontal="center" vertical="center"/>
    </xf>
    <xf numFmtId="0" fontId="28" fillId="15" borderId="10" xfId="32" applyFont="1" applyFill="1" applyBorder="1" applyAlignment="1">
      <alignment horizontal="left" vertical="center"/>
    </xf>
    <xf numFmtId="0" fontId="20" fillId="15" borderId="10" xfId="32" applyFont="1" applyFill="1" applyBorder="1" applyAlignment="1">
      <alignment horizontal="center" vertical="center"/>
    </xf>
    <xf numFmtId="14" fontId="20" fillId="15" borderId="10" xfId="32" applyNumberFormat="1" applyFont="1" applyFill="1" applyBorder="1" applyAlignment="1">
      <alignment horizontal="center" vertical="center"/>
    </xf>
    <xf numFmtId="14" fontId="20" fillId="15" borderId="10" xfId="32" applyNumberFormat="1" applyFont="1" applyFill="1" applyBorder="1" applyAlignment="1">
      <alignment horizontal="left" vertical="center"/>
    </xf>
    <xf numFmtId="0" fontId="20" fillId="15" borderId="10" xfId="32" applyFont="1" applyFill="1" applyBorder="1" applyAlignment="1">
      <alignment horizontal="left" vertical="center"/>
    </xf>
    <xf numFmtId="0" fontId="38" fillId="16" borderId="0" xfId="0" applyFont="1" applyFill="1" applyAlignment="1"/>
    <xf numFmtId="0" fontId="36" fillId="16" borderId="0" xfId="0" applyFont="1" applyFill="1" applyAlignment="1">
      <alignment horizontal="center" vertical="center"/>
    </xf>
    <xf numFmtId="0" fontId="22" fillId="16" borderId="10" xfId="0" applyFont="1" applyFill="1" applyBorder="1" applyAlignment="1">
      <alignment horizontal="center"/>
    </xf>
    <xf numFmtId="1" fontId="22" fillId="16" borderId="10" xfId="0" applyNumberFormat="1" applyFont="1" applyFill="1" applyBorder="1" applyAlignment="1">
      <alignment horizontal="center"/>
    </xf>
    <xf numFmtId="14" fontId="22" fillId="15" borderId="10" xfId="22" applyNumberFormat="1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top" wrapText="1"/>
    </xf>
    <xf numFmtId="0" fontId="22" fillId="15" borderId="10" xfId="0" applyFont="1" applyFill="1" applyBorder="1" applyAlignment="1">
      <alignment horizontal="center" vertical="top" wrapText="1"/>
    </xf>
    <xf numFmtId="14" fontId="22" fillId="15" borderId="10" xfId="0" applyNumberFormat="1" applyFont="1" applyFill="1" applyBorder="1" applyAlignment="1">
      <alignment horizontal="left" vertical="top" wrapText="1"/>
    </xf>
    <xf numFmtId="0" fontId="22" fillId="15" borderId="10" xfId="0" applyFont="1" applyFill="1" applyBorder="1"/>
    <xf numFmtId="14" fontId="22" fillId="15" borderId="10" xfId="0" applyNumberFormat="1" applyFont="1" applyFill="1" applyBorder="1"/>
    <xf numFmtId="14" fontId="20" fillId="15" borderId="10" xfId="25" applyNumberFormat="1" applyFont="1" applyFill="1" applyBorder="1" applyAlignment="1">
      <alignment horizontal="left" vertical="center"/>
    </xf>
    <xf numFmtId="0" fontId="34" fillId="15" borderId="10" xfId="25" applyFont="1" applyFill="1" applyBorder="1" applyAlignment="1">
      <alignment horizontal="left" vertical="center"/>
    </xf>
    <xf numFmtId="0" fontId="20" fillId="15" borderId="10" xfId="34" applyFont="1" applyFill="1" applyBorder="1" applyAlignment="1">
      <alignment horizontal="left" vertical="center"/>
    </xf>
    <xf numFmtId="0" fontId="22" fillId="15" borderId="10" xfId="34" applyFont="1" applyFill="1" applyBorder="1" applyAlignment="1">
      <alignment horizontal="left" vertical="center"/>
    </xf>
    <xf numFmtId="164" fontId="22" fillId="15" borderId="10" xfId="22" applyNumberFormat="1" applyFont="1" applyFill="1" applyBorder="1" applyAlignment="1">
      <alignment horizontal="center" vertical="center"/>
    </xf>
    <xf numFmtId="14" fontId="34" fillId="15" borderId="10" xfId="25" applyNumberFormat="1" applyFont="1" applyFill="1" applyBorder="1" applyAlignment="1">
      <alignment horizontal="center" vertical="center"/>
    </xf>
    <xf numFmtId="164" fontId="20" fillId="15" borderId="10" xfId="27" applyNumberFormat="1" applyFont="1" applyFill="1" applyBorder="1" applyAlignment="1">
      <alignment horizontal="center" vertical="center"/>
    </xf>
    <xf numFmtId="0" fontId="20" fillId="15" borderId="10" xfId="27" applyFont="1" applyFill="1" applyBorder="1" applyAlignment="1">
      <alignment horizontal="center" vertical="center"/>
    </xf>
    <xf numFmtId="1" fontId="19" fillId="15" borderId="10" xfId="28" applyNumberFormat="1" applyFont="1" applyFill="1" applyBorder="1" applyAlignment="1">
      <alignment horizontal="center" vertical="center"/>
    </xf>
    <xf numFmtId="14" fontId="22" fillId="15" borderId="10" xfId="34" applyNumberFormat="1" applyFont="1" applyFill="1" applyBorder="1" applyAlignment="1">
      <alignment horizontal="center" vertical="center"/>
    </xf>
  </cellXfs>
  <cellStyles count="3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7"/>
    <cellStyle name="Обычный 2 2 2" xfId="30"/>
    <cellStyle name="Обычный 2 2 3" xfId="37"/>
    <cellStyle name="Обычный 2 3" xfId="29"/>
    <cellStyle name="Обычный 3" xfId="22"/>
    <cellStyle name="Обычный 3 2" xfId="36"/>
    <cellStyle name="Обычный 3 3" xfId="33"/>
    <cellStyle name="Обычный 4" xfId="28"/>
    <cellStyle name="Обычный 4 2" xfId="35"/>
    <cellStyle name="Обычный 5" xfId="31"/>
    <cellStyle name="Обычный 6" xfId="32"/>
    <cellStyle name="Обычный 7" xfId="34"/>
    <cellStyle name="Плохой" xfId="6" builtinId="27" customBuiltin="1"/>
    <cellStyle name="Пояснение" xfId="14" builtinId="53" customBuiltin="1"/>
    <cellStyle name="Примечание 2" xfId="26"/>
    <cellStyle name="Процентный 2" xfId="23"/>
    <cellStyle name="Процентный 3" xfId="38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topLeftCell="A37" workbookViewId="0">
      <selection activeCell="I18" sqref="I18"/>
    </sheetView>
  </sheetViews>
  <sheetFormatPr defaultRowHeight="14.4"/>
  <cols>
    <col min="1" max="1" width="0.44140625" customWidth="1"/>
    <col min="2" max="2" width="5.88671875" customWidth="1"/>
    <col min="3" max="3" width="17" customWidth="1"/>
    <col min="4" max="4" width="13.6640625" customWidth="1"/>
    <col min="5" max="5" width="15.88671875" customWidth="1"/>
    <col min="7" max="7" width="12" customWidth="1"/>
    <col min="8" max="8" width="13.44140625" customWidth="1"/>
    <col min="9" max="9" width="29.5546875" customWidth="1"/>
    <col min="10" max="10" width="36" customWidth="1"/>
    <col min="11" max="11" width="8.6640625" style="14" customWidth="1"/>
    <col min="20" max="20" width="12.33203125" customWidth="1"/>
  </cols>
  <sheetData>
    <row r="2" spans="2:20" ht="15.6">
      <c r="B2" s="49"/>
      <c r="C2" s="49"/>
      <c r="D2" s="49"/>
      <c r="E2" s="49"/>
      <c r="F2" s="113"/>
      <c r="G2" s="113" t="s">
        <v>685</v>
      </c>
      <c r="H2" s="113"/>
      <c r="I2" s="117"/>
      <c r="J2" s="11"/>
      <c r="K2" s="12"/>
      <c r="L2" s="49"/>
      <c r="M2" s="49"/>
      <c r="N2" s="49"/>
      <c r="O2" s="49"/>
      <c r="P2" s="49"/>
      <c r="Q2" s="49"/>
      <c r="R2" s="49"/>
      <c r="S2" s="49"/>
      <c r="T2" s="49"/>
    </row>
    <row r="3" spans="2:20" ht="15.6">
      <c r="B3" s="49"/>
      <c r="C3" s="49"/>
      <c r="D3" s="49"/>
      <c r="E3" s="49"/>
      <c r="F3" s="114"/>
      <c r="G3" s="114" t="s">
        <v>752</v>
      </c>
      <c r="H3" s="114"/>
      <c r="I3" s="114"/>
      <c r="J3" s="3"/>
      <c r="K3" s="13"/>
      <c r="L3" s="49"/>
      <c r="M3" s="49"/>
      <c r="N3" s="49"/>
      <c r="O3" s="49"/>
      <c r="P3" s="49"/>
      <c r="Q3" s="49"/>
      <c r="R3" s="49"/>
      <c r="S3" s="49"/>
      <c r="T3" s="49"/>
    </row>
    <row r="4" spans="2:20" ht="15.6">
      <c r="B4" s="49"/>
      <c r="C4" s="49"/>
      <c r="D4" s="49"/>
      <c r="E4" s="49"/>
      <c r="F4" s="114"/>
      <c r="G4" s="114"/>
      <c r="H4" s="114"/>
      <c r="I4" s="114"/>
      <c r="J4" s="3"/>
      <c r="K4" s="13"/>
      <c r="L4" s="49"/>
      <c r="M4" s="49"/>
      <c r="N4" s="49"/>
      <c r="O4" s="49"/>
      <c r="P4" s="49"/>
      <c r="Q4" s="49"/>
      <c r="R4" s="49"/>
      <c r="S4" s="49"/>
      <c r="T4" s="49"/>
    </row>
    <row r="5" spans="2:20" ht="15.6">
      <c r="B5" s="49"/>
      <c r="C5" s="4" t="s">
        <v>687</v>
      </c>
      <c r="D5" s="4" t="s">
        <v>691</v>
      </c>
      <c r="E5" s="5"/>
      <c r="F5" s="49"/>
      <c r="G5" s="49"/>
      <c r="H5" s="4"/>
      <c r="I5" s="6"/>
      <c r="J5" s="6" t="s">
        <v>688</v>
      </c>
      <c r="K5" s="116">
        <v>7</v>
      </c>
      <c r="L5" s="115"/>
      <c r="M5" s="49"/>
      <c r="N5" s="49"/>
      <c r="O5" s="49"/>
      <c r="P5" s="49"/>
      <c r="Q5" s="49"/>
      <c r="R5" s="49"/>
      <c r="S5" s="49"/>
      <c r="T5" s="49"/>
    </row>
    <row r="6" spans="2:20" ht="15.6">
      <c r="B6" s="6" t="s">
        <v>689</v>
      </c>
      <c r="C6" s="6"/>
      <c r="D6" s="110">
        <v>70</v>
      </c>
      <c r="E6" s="5"/>
      <c r="F6" s="49"/>
      <c r="G6" s="49"/>
      <c r="H6" s="7"/>
      <c r="I6" s="6"/>
      <c r="J6" s="6" t="s">
        <v>690</v>
      </c>
      <c r="K6" s="6" t="s">
        <v>740</v>
      </c>
      <c r="L6" s="115"/>
      <c r="M6" s="49"/>
      <c r="N6" s="49"/>
      <c r="O6" s="49"/>
      <c r="P6" s="49"/>
      <c r="Q6" s="49"/>
      <c r="R6" s="49"/>
      <c r="S6" s="49"/>
      <c r="T6" s="49"/>
    </row>
    <row r="7" spans="2:20" ht="46.8">
      <c r="B7" s="15" t="s">
        <v>0</v>
      </c>
      <c r="C7" s="16" t="s">
        <v>1</v>
      </c>
      <c r="D7" s="15" t="s">
        <v>2</v>
      </c>
      <c r="E7" s="15" t="s">
        <v>3</v>
      </c>
      <c r="F7" s="16" t="s">
        <v>4</v>
      </c>
      <c r="G7" s="15" t="s">
        <v>5</v>
      </c>
      <c r="H7" s="16" t="s">
        <v>6</v>
      </c>
      <c r="I7" s="16" t="s">
        <v>7</v>
      </c>
      <c r="J7" s="16" t="s">
        <v>8</v>
      </c>
      <c r="K7" s="16" t="s">
        <v>741</v>
      </c>
      <c r="L7" s="16" t="s">
        <v>742</v>
      </c>
      <c r="M7" s="16" t="s">
        <v>743</v>
      </c>
      <c r="N7" s="16" t="s">
        <v>744</v>
      </c>
      <c r="O7" s="16" t="s">
        <v>745</v>
      </c>
      <c r="P7" s="16" t="s">
        <v>746</v>
      </c>
      <c r="Q7" s="16" t="s">
        <v>747</v>
      </c>
      <c r="R7" s="45" t="s">
        <v>749</v>
      </c>
      <c r="S7" s="45" t="s">
        <v>750</v>
      </c>
      <c r="T7" s="45" t="s">
        <v>751</v>
      </c>
    </row>
    <row r="8" spans="2:20" ht="15.6">
      <c r="B8" s="118">
        <v>1</v>
      </c>
      <c r="C8" s="119" t="s">
        <v>448</v>
      </c>
      <c r="D8" s="119" t="s">
        <v>731</v>
      </c>
      <c r="E8" s="119" t="s">
        <v>504</v>
      </c>
      <c r="F8" s="120" t="s">
        <v>22</v>
      </c>
      <c r="G8" s="121" t="s">
        <v>12</v>
      </c>
      <c r="H8" s="122">
        <v>40723</v>
      </c>
      <c r="I8" s="123" t="s">
        <v>768</v>
      </c>
      <c r="J8" s="119" t="s">
        <v>730</v>
      </c>
      <c r="K8" s="124">
        <v>5</v>
      </c>
      <c r="L8" s="125">
        <v>2</v>
      </c>
      <c r="M8" s="125">
        <v>6</v>
      </c>
      <c r="N8" s="125">
        <v>5</v>
      </c>
      <c r="O8" s="125">
        <v>11</v>
      </c>
      <c r="P8" s="125">
        <v>13</v>
      </c>
      <c r="Q8" s="125">
        <v>20</v>
      </c>
      <c r="R8" s="126">
        <f t="shared" ref="R8:R39" si="0">SUM(K8:Q8)</f>
        <v>62</v>
      </c>
      <c r="S8" s="126">
        <f t="shared" ref="S8:S39" si="1">R8*100/70</f>
        <v>88.571428571428569</v>
      </c>
      <c r="T8" s="125" t="s">
        <v>770</v>
      </c>
    </row>
    <row r="9" spans="2:20" ht="15.6">
      <c r="B9" s="118">
        <v>2</v>
      </c>
      <c r="C9" s="127" t="s">
        <v>41</v>
      </c>
      <c r="D9" s="127" t="s">
        <v>42</v>
      </c>
      <c r="E9" s="127" t="s">
        <v>43</v>
      </c>
      <c r="F9" s="128" t="s">
        <v>11</v>
      </c>
      <c r="G9" s="121" t="s">
        <v>12</v>
      </c>
      <c r="H9" s="129">
        <v>40873</v>
      </c>
      <c r="I9" s="130" t="s">
        <v>727</v>
      </c>
      <c r="J9" s="131" t="s">
        <v>40</v>
      </c>
      <c r="K9" s="128">
        <v>5</v>
      </c>
      <c r="L9" s="125">
        <v>3</v>
      </c>
      <c r="M9" s="125">
        <v>5</v>
      </c>
      <c r="N9" s="125">
        <v>5</v>
      </c>
      <c r="O9" s="125">
        <v>7</v>
      </c>
      <c r="P9" s="125">
        <v>14</v>
      </c>
      <c r="Q9" s="125">
        <v>22</v>
      </c>
      <c r="R9" s="126">
        <f t="shared" si="0"/>
        <v>61</v>
      </c>
      <c r="S9" s="126">
        <f t="shared" si="1"/>
        <v>87.142857142857139</v>
      </c>
      <c r="T9" s="125" t="s">
        <v>771</v>
      </c>
    </row>
    <row r="10" spans="2:20" ht="15.6">
      <c r="B10" s="118">
        <v>3</v>
      </c>
      <c r="C10" s="127" t="s">
        <v>48</v>
      </c>
      <c r="D10" s="127" t="s">
        <v>49</v>
      </c>
      <c r="E10" s="127" t="s">
        <v>50</v>
      </c>
      <c r="F10" s="128" t="s">
        <v>11</v>
      </c>
      <c r="G10" s="121" t="s">
        <v>12</v>
      </c>
      <c r="H10" s="129">
        <v>40865</v>
      </c>
      <c r="I10" s="130" t="s">
        <v>727</v>
      </c>
      <c r="J10" s="131" t="s">
        <v>40</v>
      </c>
      <c r="K10" s="128">
        <v>5</v>
      </c>
      <c r="L10" s="125">
        <v>3</v>
      </c>
      <c r="M10" s="125">
        <v>5</v>
      </c>
      <c r="N10" s="125">
        <v>5</v>
      </c>
      <c r="O10" s="125">
        <v>10</v>
      </c>
      <c r="P10" s="125">
        <v>10</v>
      </c>
      <c r="Q10" s="125">
        <v>22</v>
      </c>
      <c r="R10" s="126">
        <f t="shared" si="0"/>
        <v>60</v>
      </c>
      <c r="S10" s="126">
        <f t="shared" si="1"/>
        <v>85.714285714285708</v>
      </c>
      <c r="T10" s="125" t="s">
        <v>771</v>
      </c>
    </row>
    <row r="11" spans="2:20" ht="15.6">
      <c r="B11" s="118">
        <v>4</v>
      </c>
      <c r="C11" s="119" t="s">
        <v>728</v>
      </c>
      <c r="D11" s="119" t="s">
        <v>190</v>
      </c>
      <c r="E11" s="119" t="s">
        <v>35</v>
      </c>
      <c r="F11" s="120" t="s">
        <v>11</v>
      </c>
      <c r="G11" s="121" t="s">
        <v>12</v>
      </c>
      <c r="H11" s="122">
        <v>40849</v>
      </c>
      <c r="I11" s="123" t="s">
        <v>768</v>
      </c>
      <c r="J11" s="119" t="s">
        <v>730</v>
      </c>
      <c r="K11" s="124">
        <v>5</v>
      </c>
      <c r="L11" s="125">
        <v>3</v>
      </c>
      <c r="M11" s="125">
        <v>4</v>
      </c>
      <c r="N11" s="125">
        <v>5</v>
      </c>
      <c r="O11" s="125">
        <v>11</v>
      </c>
      <c r="P11" s="125">
        <v>10</v>
      </c>
      <c r="Q11" s="125">
        <v>22</v>
      </c>
      <c r="R11" s="126">
        <f t="shared" si="0"/>
        <v>60</v>
      </c>
      <c r="S11" s="126">
        <f t="shared" si="1"/>
        <v>85.714285714285708</v>
      </c>
      <c r="T11" s="125" t="s">
        <v>771</v>
      </c>
    </row>
    <row r="12" spans="2:20" ht="15.6">
      <c r="B12" s="118">
        <v>5</v>
      </c>
      <c r="C12" s="127" t="s">
        <v>226</v>
      </c>
      <c r="D12" s="127" t="s">
        <v>227</v>
      </c>
      <c r="E12" s="127" t="s">
        <v>53</v>
      </c>
      <c r="F12" s="128" t="s">
        <v>11</v>
      </c>
      <c r="G12" s="121" t="s">
        <v>12</v>
      </c>
      <c r="H12" s="129">
        <v>40901</v>
      </c>
      <c r="I12" s="130" t="s">
        <v>214</v>
      </c>
      <c r="J12" s="131" t="s">
        <v>215</v>
      </c>
      <c r="K12" s="132">
        <v>5</v>
      </c>
      <c r="L12" s="125">
        <v>3</v>
      </c>
      <c r="M12" s="125">
        <v>3</v>
      </c>
      <c r="N12" s="125">
        <v>5</v>
      </c>
      <c r="O12" s="125">
        <v>11</v>
      </c>
      <c r="P12" s="125">
        <v>10</v>
      </c>
      <c r="Q12" s="125">
        <v>22</v>
      </c>
      <c r="R12" s="126">
        <f t="shared" si="0"/>
        <v>59</v>
      </c>
      <c r="S12" s="126">
        <f t="shared" si="1"/>
        <v>84.285714285714292</v>
      </c>
      <c r="T12" s="125" t="s">
        <v>771</v>
      </c>
    </row>
    <row r="13" spans="2:20" ht="15.6">
      <c r="B13" s="118">
        <v>6</v>
      </c>
      <c r="C13" s="133" t="s">
        <v>733</v>
      </c>
      <c r="D13" s="133" t="s">
        <v>74</v>
      </c>
      <c r="E13" s="133" t="s">
        <v>35</v>
      </c>
      <c r="F13" s="134" t="s">
        <v>11</v>
      </c>
      <c r="G13" s="121" t="s">
        <v>12</v>
      </c>
      <c r="H13" s="135">
        <v>41136</v>
      </c>
      <c r="I13" s="123" t="s">
        <v>768</v>
      </c>
      <c r="J13" s="119" t="s">
        <v>730</v>
      </c>
      <c r="K13" s="134">
        <v>5</v>
      </c>
      <c r="L13" s="125">
        <v>2</v>
      </c>
      <c r="M13" s="125">
        <v>2</v>
      </c>
      <c r="N13" s="125">
        <v>5</v>
      </c>
      <c r="O13" s="125">
        <v>11</v>
      </c>
      <c r="P13" s="125">
        <v>12</v>
      </c>
      <c r="Q13" s="125">
        <v>20</v>
      </c>
      <c r="R13" s="126">
        <f t="shared" si="0"/>
        <v>57</v>
      </c>
      <c r="S13" s="126">
        <f t="shared" si="1"/>
        <v>81.428571428571431</v>
      </c>
      <c r="T13" s="125" t="s">
        <v>771</v>
      </c>
    </row>
    <row r="14" spans="2:20" ht="15.6">
      <c r="B14" s="118">
        <v>7</v>
      </c>
      <c r="C14" s="131" t="s">
        <v>211</v>
      </c>
      <c r="D14" s="131" t="s">
        <v>212</v>
      </c>
      <c r="E14" s="131" t="s">
        <v>213</v>
      </c>
      <c r="F14" s="132" t="s">
        <v>11</v>
      </c>
      <c r="G14" s="121" t="s">
        <v>12</v>
      </c>
      <c r="H14" s="136">
        <v>40849</v>
      </c>
      <c r="I14" s="130" t="s">
        <v>214</v>
      </c>
      <c r="J14" s="131" t="s">
        <v>215</v>
      </c>
      <c r="K14" s="137">
        <v>5</v>
      </c>
      <c r="L14" s="125">
        <v>2</v>
      </c>
      <c r="M14" s="125">
        <v>6</v>
      </c>
      <c r="N14" s="125">
        <v>5</v>
      </c>
      <c r="O14" s="125">
        <v>11</v>
      </c>
      <c r="P14" s="125">
        <v>4</v>
      </c>
      <c r="Q14" s="125">
        <v>22</v>
      </c>
      <c r="R14" s="126">
        <f t="shared" si="0"/>
        <v>55</v>
      </c>
      <c r="S14" s="126">
        <f t="shared" si="1"/>
        <v>78.571428571428569</v>
      </c>
      <c r="T14" s="125" t="s">
        <v>771</v>
      </c>
    </row>
    <row r="15" spans="2:20" ht="15.6">
      <c r="B15" s="118">
        <v>8</v>
      </c>
      <c r="C15" s="127" t="s">
        <v>16</v>
      </c>
      <c r="D15" s="127" t="s">
        <v>44</v>
      </c>
      <c r="E15" s="127" t="s">
        <v>38</v>
      </c>
      <c r="F15" s="128" t="s">
        <v>11</v>
      </c>
      <c r="G15" s="121" t="s">
        <v>12</v>
      </c>
      <c r="H15" s="129">
        <v>40886</v>
      </c>
      <c r="I15" s="130" t="s">
        <v>727</v>
      </c>
      <c r="J15" s="131" t="s">
        <v>40</v>
      </c>
      <c r="K15" s="128">
        <v>5</v>
      </c>
      <c r="L15" s="125">
        <v>2</v>
      </c>
      <c r="M15" s="125">
        <v>5</v>
      </c>
      <c r="N15" s="125">
        <v>5</v>
      </c>
      <c r="O15" s="125">
        <v>5</v>
      </c>
      <c r="P15" s="125">
        <v>10</v>
      </c>
      <c r="Q15" s="125">
        <v>22</v>
      </c>
      <c r="R15" s="126">
        <f t="shared" si="0"/>
        <v>54</v>
      </c>
      <c r="S15" s="126">
        <f t="shared" si="1"/>
        <v>77.142857142857139</v>
      </c>
      <c r="T15" s="125" t="s">
        <v>771</v>
      </c>
    </row>
    <row r="16" spans="2:20" ht="15.6">
      <c r="B16" s="118">
        <v>9</v>
      </c>
      <c r="C16" s="127" t="s">
        <v>45</v>
      </c>
      <c r="D16" s="127" t="s">
        <v>234</v>
      </c>
      <c r="E16" s="127" t="s">
        <v>169</v>
      </c>
      <c r="F16" s="128" t="s">
        <v>11</v>
      </c>
      <c r="G16" s="121" t="s">
        <v>12</v>
      </c>
      <c r="H16" s="129">
        <v>40762</v>
      </c>
      <c r="I16" s="130" t="s">
        <v>214</v>
      </c>
      <c r="J16" s="131" t="s">
        <v>215</v>
      </c>
      <c r="K16" s="132">
        <v>5</v>
      </c>
      <c r="L16" s="125">
        <v>3</v>
      </c>
      <c r="M16" s="125">
        <v>2</v>
      </c>
      <c r="N16" s="125">
        <v>5</v>
      </c>
      <c r="O16" s="125">
        <v>5</v>
      </c>
      <c r="P16" s="125">
        <v>12</v>
      </c>
      <c r="Q16" s="125">
        <v>22</v>
      </c>
      <c r="R16" s="126">
        <f t="shared" si="0"/>
        <v>54</v>
      </c>
      <c r="S16" s="126">
        <f t="shared" si="1"/>
        <v>77.142857142857139</v>
      </c>
      <c r="T16" s="125" t="s">
        <v>771</v>
      </c>
    </row>
    <row r="17" spans="2:20" ht="15.6">
      <c r="B17" s="118">
        <v>10</v>
      </c>
      <c r="C17" s="119" t="s">
        <v>87</v>
      </c>
      <c r="D17" s="119" t="s">
        <v>732</v>
      </c>
      <c r="E17" s="119" t="s">
        <v>34</v>
      </c>
      <c r="F17" s="120" t="s">
        <v>22</v>
      </c>
      <c r="G17" s="121" t="s">
        <v>12</v>
      </c>
      <c r="H17" s="122">
        <v>40763</v>
      </c>
      <c r="I17" s="123" t="s">
        <v>768</v>
      </c>
      <c r="J17" s="119" t="s">
        <v>730</v>
      </c>
      <c r="K17" s="124">
        <v>4</v>
      </c>
      <c r="L17" s="125">
        <v>2</v>
      </c>
      <c r="M17" s="125">
        <v>3</v>
      </c>
      <c r="N17" s="125">
        <v>5</v>
      </c>
      <c r="O17" s="125">
        <v>7</v>
      </c>
      <c r="P17" s="125">
        <v>16</v>
      </c>
      <c r="Q17" s="125">
        <v>16</v>
      </c>
      <c r="R17" s="126">
        <f t="shared" si="0"/>
        <v>53</v>
      </c>
      <c r="S17" s="126">
        <f t="shared" si="1"/>
        <v>75.714285714285708</v>
      </c>
      <c r="T17" s="125" t="s">
        <v>771</v>
      </c>
    </row>
    <row r="18" spans="2:20" ht="15.6">
      <c r="B18" s="118">
        <v>11</v>
      </c>
      <c r="C18" s="127" t="s">
        <v>45</v>
      </c>
      <c r="D18" s="127" t="s">
        <v>46</v>
      </c>
      <c r="E18" s="127" t="s">
        <v>47</v>
      </c>
      <c r="F18" s="128" t="s">
        <v>11</v>
      </c>
      <c r="G18" s="121" t="s">
        <v>12</v>
      </c>
      <c r="H18" s="129">
        <v>40779</v>
      </c>
      <c r="I18" s="130" t="s">
        <v>727</v>
      </c>
      <c r="J18" s="131" t="s">
        <v>40</v>
      </c>
      <c r="K18" s="128">
        <v>4</v>
      </c>
      <c r="L18" s="125">
        <v>3</v>
      </c>
      <c r="M18" s="125">
        <v>6</v>
      </c>
      <c r="N18" s="125">
        <v>5</v>
      </c>
      <c r="O18" s="125">
        <v>1</v>
      </c>
      <c r="P18" s="125">
        <v>12</v>
      </c>
      <c r="Q18" s="125">
        <v>22</v>
      </c>
      <c r="R18" s="126">
        <f t="shared" si="0"/>
        <v>53</v>
      </c>
      <c r="S18" s="126">
        <f t="shared" si="1"/>
        <v>75.714285714285708</v>
      </c>
      <c r="T18" s="125" t="s">
        <v>771</v>
      </c>
    </row>
    <row r="19" spans="2:20" ht="15.6">
      <c r="B19" s="118">
        <v>12</v>
      </c>
      <c r="C19" s="127" t="s">
        <v>235</v>
      </c>
      <c r="D19" s="127" t="s">
        <v>565</v>
      </c>
      <c r="E19" s="127" t="s">
        <v>15</v>
      </c>
      <c r="F19" s="128" t="s">
        <v>11</v>
      </c>
      <c r="G19" s="121" t="s">
        <v>12</v>
      </c>
      <c r="H19" s="129">
        <v>40795</v>
      </c>
      <c r="I19" s="130" t="s">
        <v>562</v>
      </c>
      <c r="J19" s="131" t="s">
        <v>563</v>
      </c>
      <c r="K19" s="137">
        <v>5</v>
      </c>
      <c r="L19" s="125">
        <v>2</v>
      </c>
      <c r="M19" s="125">
        <v>1</v>
      </c>
      <c r="N19" s="125">
        <v>5</v>
      </c>
      <c r="O19" s="125">
        <v>11</v>
      </c>
      <c r="P19" s="125">
        <v>12</v>
      </c>
      <c r="Q19" s="125">
        <v>16</v>
      </c>
      <c r="R19" s="126">
        <f t="shared" si="0"/>
        <v>52</v>
      </c>
      <c r="S19" s="126">
        <f t="shared" si="1"/>
        <v>74.285714285714292</v>
      </c>
      <c r="T19" s="125" t="s">
        <v>771</v>
      </c>
    </row>
    <row r="20" spans="2:20" ht="15.6">
      <c r="B20" s="118">
        <v>13</v>
      </c>
      <c r="C20" s="127" t="s">
        <v>373</v>
      </c>
      <c r="D20" s="127" t="s">
        <v>374</v>
      </c>
      <c r="E20" s="127" t="s">
        <v>288</v>
      </c>
      <c r="F20" s="128" t="s">
        <v>11</v>
      </c>
      <c r="G20" s="121" t="s">
        <v>12</v>
      </c>
      <c r="H20" s="129">
        <v>40680</v>
      </c>
      <c r="I20" s="138" t="s">
        <v>772</v>
      </c>
      <c r="J20" s="127" t="s">
        <v>375</v>
      </c>
      <c r="K20" s="132">
        <v>5</v>
      </c>
      <c r="L20" s="125">
        <v>2</v>
      </c>
      <c r="M20" s="125">
        <v>3</v>
      </c>
      <c r="N20" s="125">
        <v>5</v>
      </c>
      <c r="O20" s="125">
        <v>11</v>
      </c>
      <c r="P20" s="125">
        <v>8</v>
      </c>
      <c r="Q20" s="125">
        <v>18</v>
      </c>
      <c r="R20" s="126">
        <f t="shared" si="0"/>
        <v>52</v>
      </c>
      <c r="S20" s="126">
        <f t="shared" si="1"/>
        <v>74.285714285714292</v>
      </c>
      <c r="T20" s="125" t="s">
        <v>771</v>
      </c>
    </row>
    <row r="21" spans="2:20" ht="15.6">
      <c r="B21" s="118">
        <v>14</v>
      </c>
      <c r="C21" s="127" t="s">
        <v>161</v>
      </c>
      <c r="D21" s="127" t="s">
        <v>162</v>
      </c>
      <c r="E21" s="127" t="s">
        <v>157</v>
      </c>
      <c r="F21" s="132" t="s">
        <v>11</v>
      </c>
      <c r="G21" s="121" t="s">
        <v>12</v>
      </c>
      <c r="H21" s="129">
        <v>40724</v>
      </c>
      <c r="I21" s="130" t="s">
        <v>773</v>
      </c>
      <c r="J21" s="131" t="s">
        <v>164</v>
      </c>
      <c r="K21" s="137">
        <v>5</v>
      </c>
      <c r="L21" s="125">
        <v>1</v>
      </c>
      <c r="M21" s="125">
        <v>3</v>
      </c>
      <c r="N21" s="125">
        <v>5</v>
      </c>
      <c r="O21" s="125">
        <v>8</v>
      </c>
      <c r="P21" s="125">
        <v>6</v>
      </c>
      <c r="Q21" s="125">
        <v>22</v>
      </c>
      <c r="R21" s="126">
        <f t="shared" si="0"/>
        <v>50</v>
      </c>
      <c r="S21" s="126">
        <f t="shared" si="1"/>
        <v>71.428571428571431</v>
      </c>
      <c r="T21" s="125" t="s">
        <v>771</v>
      </c>
    </row>
    <row r="22" spans="2:20" ht="15.6">
      <c r="B22" s="118">
        <v>15</v>
      </c>
      <c r="C22" s="127" t="s">
        <v>51</v>
      </c>
      <c r="D22" s="127" t="s">
        <v>52</v>
      </c>
      <c r="E22" s="127" t="s">
        <v>53</v>
      </c>
      <c r="F22" s="128" t="s">
        <v>22</v>
      </c>
      <c r="G22" s="121" t="s">
        <v>12</v>
      </c>
      <c r="H22" s="129">
        <v>40734</v>
      </c>
      <c r="I22" s="130" t="s">
        <v>774</v>
      </c>
      <c r="J22" s="131" t="s">
        <v>40</v>
      </c>
      <c r="K22" s="128">
        <v>4</v>
      </c>
      <c r="L22" s="125">
        <v>3</v>
      </c>
      <c r="M22" s="125">
        <v>3</v>
      </c>
      <c r="N22" s="125">
        <v>5</v>
      </c>
      <c r="O22" s="125">
        <v>2</v>
      </c>
      <c r="P22" s="125">
        <v>12</v>
      </c>
      <c r="Q22" s="125">
        <v>20</v>
      </c>
      <c r="R22" s="126">
        <f t="shared" si="0"/>
        <v>49</v>
      </c>
      <c r="S22" s="126">
        <f t="shared" si="1"/>
        <v>70</v>
      </c>
      <c r="T22" s="125" t="s">
        <v>771</v>
      </c>
    </row>
    <row r="23" spans="2:20" ht="15.6">
      <c r="B23" s="118">
        <v>16</v>
      </c>
      <c r="C23" s="138" t="s">
        <v>660</v>
      </c>
      <c r="D23" s="131" t="s">
        <v>661</v>
      </c>
      <c r="E23" s="131" t="s">
        <v>53</v>
      </c>
      <c r="F23" s="132" t="s">
        <v>11</v>
      </c>
      <c r="G23" s="121" t="s">
        <v>12</v>
      </c>
      <c r="H23" s="129">
        <v>40708</v>
      </c>
      <c r="I23" s="138" t="s">
        <v>658</v>
      </c>
      <c r="J23" s="138" t="s">
        <v>662</v>
      </c>
      <c r="K23" s="139">
        <v>5</v>
      </c>
      <c r="L23" s="125">
        <v>2</v>
      </c>
      <c r="M23" s="125">
        <v>4</v>
      </c>
      <c r="N23" s="125">
        <v>5</v>
      </c>
      <c r="O23" s="125">
        <v>11</v>
      </c>
      <c r="P23" s="125">
        <v>4</v>
      </c>
      <c r="Q23" s="125">
        <v>18</v>
      </c>
      <c r="R23" s="126">
        <f t="shared" si="0"/>
        <v>49</v>
      </c>
      <c r="S23" s="126">
        <f t="shared" si="1"/>
        <v>70</v>
      </c>
      <c r="T23" s="125" t="s">
        <v>771</v>
      </c>
    </row>
    <row r="24" spans="2:20" ht="15.6">
      <c r="B24" s="118">
        <v>17</v>
      </c>
      <c r="C24" s="131" t="s">
        <v>182</v>
      </c>
      <c r="D24" s="131" t="s">
        <v>183</v>
      </c>
      <c r="E24" s="131" t="s">
        <v>184</v>
      </c>
      <c r="F24" s="132" t="s">
        <v>11</v>
      </c>
      <c r="G24" s="121" t="s">
        <v>12</v>
      </c>
      <c r="H24" s="136">
        <v>40918</v>
      </c>
      <c r="I24" s="130" t="s">
        <v>185</v>
      </c>
      <c r="J24" s="131" t="s">
        <v>186</v>
      </c>
      <c r="K24" s="137">
        <v>5</v>
      </c>
      <c r="L24" s="125">
        <v>2</v>
      </c>
      <c r="M24" s="125">
        <v>4</v>
      </c>
      <c r="N24" s="125">
        <v>5</v>
      </c>
      <c r="O24" s="125">
        <v>7</v>
      </c>
      <c r="P24" s="125">
        <v>8</v>
      </c>
      <c r="Q24" s="125">
        <v>18</v>
      </c>
      <c r="R24" s="126">
        <f t="shared" si="0"/>
        <v>49</v>
      </c>
      <c r="S24" s="126">
        <f t="shared" si="1"/>
        <v>70</v>
      </c>
      <c r="T24" s="125" t="s">
        <v>771</v>
      </c>
    </row>
    <row r="25" spans="2:20" ht="15.6">
      <c r="B25" s="118">
        <v>18</v>
      </c>
      <c r="C25" s="140" t="s">
        <v>308</v>
      </c>
      <c r="D25" s="140" t="s">
        <v>101</v>
      </c>
      <c r="E25" s="140" t="s">
        <v>15</v>
      </c>
      <c r="F25" s="141" t="s">
        <v>11</v>
      </c>
      <c r="G25" s="121" t="s">
        <v>12</v>
      </c>
      <c r="H25" s="142">
        <v>40745</v>
      </c>
      <c r="I25" s="143" t="s">
        <v>300</v>
      </c>
      <c r="J25" s="140" t="s">
        <v>309</v>
      </c>
      <c r="K25" s="141">
        <v>5</v>
      </c>
      <c r="L25" s="125">
        <v>2</v>
      </c>
      <c r="M25" s="125">
        <v>4</v>
      </c>
      <c r="N25" s="125">
        <v>5</v>
      </c>
      <c r="O25" s="125">
        <v>10</v>
      </c>
      <c r="P25" s="125">
        <v>7</v>
      </c>
      <c r="Q25" s="125">
        <v>16</v>
      </c>
      <c r="R25" s="126">
        <f t="shared" si="0"/>
        <v>49</v>
      </c>
      <c r="S25" s="126">
        <f t="shared" si="1"/>
        <v>70</v>
      </c>
      <c r="T25" s="125" t="s">
        <v>771</v>
      </c>
    </row>
    <row r="26" spans="2:20" ht="15.6">
      <c r="B26" s="18">
        <v>19</v>
      </c>
      <c r="C26" s="24" t="s">
        <v>569</v>
      </c>
      <c r="D26" s="24" t="s">
        <v>49</v>
      </c>
      <c r="E26" s="24" t="s">
        <v>112</v>
      </c>
      <c r="F26" s="29" t="s">
        <v>11</v>
      </c>
      <c r="G26" s="21" t="s">
        <v>12</v>
      </c>
      <c r="H26" s="30">
        <v>40845</v>
      </c>
      <c r="I26" s="23" t="s">
        <v>562</v>
      </c>
      <c r="J26" s="24" t="s">
        <v>564</v>
      </c>
      <c r="K26" s="29">
        <v>5</v>
      </c>
      <c r="L26" s="111">
        <v>3</v>
      </c>
      <c r="M26" s="111">
        <v>4</v>
      </c>
      <c r="N26" s="111">
        <v>4</v>
      </c>
      <c r="O26" s="111">
        <v>11</v>
      </c>
      <c r="P26" s="111">
        <v>4</v>
      </c>
      <c r="Q26" s="111">
        <v>16</v>
      </c>
      <c r="R26" s="112">
        <f t="shared" si="0"/>
        <v>47</v>
      </c>
      <c r="S26" s="112">
        <f t="shared" si="1"/>
        <v>67.142857142857139</v>
      </c>
      <c r="T26" s="111"/>
    </row>
    <row r="27" spans="2:20" ht="15.6">
      <c r="B27" s="18">
        <v>20</v>
      </c>
      <c r="C27" s="25" t="s">
        <v>306</v>
      </c>
      <c r="D27" s="25" t="s">
        <v>307</v>
      </c>
      <c r="E27" s="25" t="s">
        <v>297</v>
      </c>
      <c r="F27" s="26" t="s">
        <v>22</v>
      </c>
      <c r="G27" s="21" t="s">
        <v>12</v>
      </c>
      <c r="H27" s="43">
        <v>40989</v>
      </c>
      <c r="I27" s="28" t="s">
        <v>300</v>
      </c>
      <c r="J27" s="25" t="s">
        <v>301</v>
      </c>
      <c r="K27" s="26">
        <v>5</v>
      </c>
      <c r="L27" s="111">
        <v>3</v>
      </c>
      <c r="M27" s="111">
        <v>2</v>
      </c>
      <c r="N27" s="111">
        <v>5</v>
      </c>
      <c r="O27" s="111">
        <v>11</v>
      </c>
      <c r="P27" s="111">
        <v>8</v>
      </c>
      <c r="Q27" s="111">
        <v>12</v>
      </c>
      <c r="R27" s="112">
        <f t="shared" si="0"/>
        <v>46</v>
      </c>
      <c r="S27" s="112">
        <f t="shared" si="1"/>
        <v>65.714285714285708</v>
      </c>
      <c r="T27" s="111"/>
    </row>
    <row r="28" spans="2:20" ht="15.6">
      <c r="B28" s="18">
        <v>21</v>
      </c>
      <c r="C28" s="24" t="s">
        <v>566</v>
      </c>
      <c r="D28" s="24" t="s">
        <v>567</v>
      </c>
      <c r="E28" s="24" t="s">
        <v>568</v>
      </c>
      <c r="F28" s="29" t="s">
        <v>11</v>
      </c>
      <c r="G28" s="21" t="s">
        <v>12</v>
      </c>
      <c r="H28" s="30">
        <v>40938</v>
      </c>
      <c r="I28" s="23" t="s">
        <v>562</v>
      </c>
      <c r="J28" s="24" t="s">
        <v>564</v>
      </c>
      <c r="K28" s="29">
        <v>5</v>
      </c>
      <c r="L28" s="111">
        <v>2</v>
      </c>
      <c r="M28" s="111">
        <v>0</v>
      </c>
      <c r="N28" s="111">
        <v>5</v>
      </c>
      <c r="O28" s="111">
        <v>10</v>
      </c>
      <c r="P28" s="111">
        <v>10</v>
      </c>
      <c r="Q28" s="111">
        <v>14</v>
      </c>
      <c r="R28" s="112">
        <f t="shared" si="0"/>
        <v>46</v>
      </c>
      <c r="S28" s="112">
        <f t="shared" si="1"/>
        <v>65.714285714285708</v>
      </c>
      <c r="T28" s="111"/>
    </row>
    <row r="29" spans="2:20" ht="15.6">
      <c r="B29" s="18">
        <v>22</v>
      </c>
      <c r="C29" s="19" t="s">
        <v>570</v>
      </c>
      <c r="D29" s="19" t="s">
        <v>571</v>
      </c>
      <c r="E29" s="19" t="s">
        <v>236</v>
      </c>
      <c r="F29" s="20" t="s">
        <v>11</v>
      </c>
      <c r="G29" s="21" t="s">
        <v>12</v>
      </c>
      <c r="H29" s="22">
        <v>40989</v>
      </c>
      <c r="I29" s="23" t="s">
        <v>562</v>
      </c>
      <c r="J29" s="24" t="s">
        <v>564</v>
      </c>
      <c r="K29" s="48">
        <v>5</v>
      </c>
      <c r="L29" s="111">
        <v>0</v>
      </c>
      <c r="M29" s="111">
        <v>0</v>
      </c>
      <c r="N29" s="111">
        <v>3</v>
      </c>
      <c r="O29" s="111">
        <v>11</v>
      </c>
      <c r="P29" s="111">
        <v>4</v>
      </c>
      <c r="Q29" s="111">
        <v>22</v>
      </c>
      <c r="R29" s="112">
        <f t="shared" si="0"/>
        <v>45</v>
      </c>
      <c r="S29" s="112">
        <f t="shared" si="1"/>
        <v>64.285714285714292</v>
      </c>
      <c r="T29" s="111"/>
    </row>
    <row r="30" spans="2:20" ht="15.6">
      <c r="B30" s="18">
        <v>23</v>
      </c>
      <c r="C30" s="19" t="s">
        <v>650</v>
      </c>
      <c r="D30" s="19" t="s">
        <v>116</v>
      </c>
      <c r="E30" s="19" t="s">
        <v>275</v>
      </c>
      <c r="F30" s="20" t="s">
        <v>22</v>
      </c>
      <c r="G30" s="21" t="s">
        <v>12</v>
      </c>
      <c r="H30" s="22">
        <v>41338</v>
      </c>
      <c r="I30" s="23" t="s">
        <v>641</v>
      </c>
      <c r="J30" s="24" t="s">
        <v>643</v>
      </c>
      <c r="K30" s="29">
        <v>5</v>
      </c>
      <c r="L30" s="111">
        <v>1</v>
      </c>
      <c r="M30" s="111">
        <v>2</v>
      </c>
      <c r="N30" s="111">
        <v>5</v>
      </c>
      <c r="O30" s="111">
        <v>11</v>
      </c>
      <c r="P30" s="111">
        <v>7</v>
      </c>
      <c r="Q30" s="111">
        <v>14</v>
      </c>
      <c r="R30" s="112">
        <f t="shared" si="0"/>
        <v>45</v>
      </c>
      <c r="S30" s="112">
        <f t="shared" si="1"/>
        <v>64.285714285714292</v>
      </c>
      <c r="T30" s="111"/>
    </row>
    <row r="31" spans="2:20" ht="15.6">
      <c r="B31" s="18">
        <v>24</v>
      </c>
      <c r="C31" s="24" t="s">
        <v>644</v>
      </c>
      <c r="D31" s="24" t="s">
        <v>645</v>
      </c>
      <c r="E31" s="24" t="s">
        <v>646</v>
      </c>
      <c r="F31" s="29" t="s">
        <v>22</v>
      </c>
      <c r="G31" s="21" t="s">
        <v>12</v>
      </c>
      <c r="H31" s="30">
        <v>40809</v>
      </c>
      <c r="I31" s="23" t="s">
        <v>641</v>
      </c>
      <c r="J31" s="24" t="s">
        <v>643</v>
      </c>
      <c r="K31" s="29">
        <v>5</v>
      </c>
      <c r="L31" s="111">
        <v>2</v>
      </c>
      <c r="M31" s="111">
        <v>2</v>
      </c>
      <c r="N31" s="111">
        <v>5</v>
      </c>
      <c r="O31" s="111">
        <v>7</v>
      </c>
      <c r="P31" s="111">
        <v>10</v>
      </c>
      <c r="Q31" s="111">
        <v>12</v>
      </c>
      <c r="R31" s="112">
        <f t="shared" si="0"/>
        <v>43</v>
      </c>
      <c r="S31" s="112">
        <f t="shared" si="1"/>
        <v>61.428571428571431</v>
      </c>
      <c r="T31" s="111"/>
    </row>
    <row r="32" spans="2:20" ht="15.6">
      <c r="B32" s="18">
        <v>25</v>
      </c>
      <c r="C32" s="19" t="s">
        <v>231</v>
      </c>
      <c r="D32" s="19" t="s">
        <v>232</v>
      </c>
      <c r="E32" s="19" t="s">
        <v>233</v>
      </c>
      <c r="F32" s="20" t="s">
        <v>11</v>
      </c>
      <c r="G32" s="21" t="s">
        <v>12</v>
      </c>
      <c r="H32" s="22">
        <v>40926</v>
      </c>
      <c r="I32" s="23" t="s">
        <v>214</v>
      </c>
      <c r="J32" s="24" t="s">
        <v>215</v>
      </c>
      <c r="K32" s="29">
        <v>4</v>
      </c>
      <c r="L32" s="111">
        <v>2</v>
      </c>
      <c r="M32" s="111">
        <v>2</v>
      </c>
      <c r="N32" s="111">
        <v>4</v>
      </c>
      <c r="O32" s="111">
        <v>11</v>
      </c>
      <c r="P32" s="111">
        <v>4</v>
      </c>
      <c r="Q32" s="111">
        <v>16</v>
      </c>
      <c r="R32" s="112">
        <f t="shared" si="0"/>
        <v>43</v>
      </c>
      <c r="S32" s="112">
        <f t="shared" si="1"/>
        <v>61.428571428571431</v>
      </c>
      <c r="T32" s="111"/>
    </row>
    <row r="33" spans="2:20" ht="15.6">
      <c r="B33" s="18">
        <v>26</v>
      </c>
      <c r="C33" s="19" t="s">
        <v>367</v>
      </c>
      <c r="D33" s="19" t="s">
        <v>368</v>
      </c>
      <c r="E33" s="19" t="s">
        <v>112</v>
      </c>
      <c r="F33" s="20" t="s">
        <v>11</v>
      </c>
      <c r="G33" s="21" t="s">
        <v>12</v>
      </c>
      <c r="H33" s="22">
        <v>40735</v>
      </c>
      <c r="I33" s="31" t="s">
        <v>361</v>
      </c>
      <c r="J33" s="24" t="s">
        <v>362</v>
      </c>
      <c r="K33" s="29">
        <v>5</v>
      </c>
      <c r="L33" s="111">
        <v>3</v>
      </c>
      <c r="M33" s="111">
        <v>2</v>
      </c>
      <c r="N33" s="111">
        <v>0</v>
      </c>
      <c r="O33" s="111">
        <v>11</v>
      </c>
      <c r="P33" s="111">
        <v>4</v>
      </c>
      <c r="Q33" s="111">
        <v>18</v>
      </c>
      <c r="R33" s="112">
        <f t="shared" si="0"/>
        <v>43</v>
      </c>
      <c r="S33" s="112">
        <f t="shared" si="1"/>
        <v>61.428571428571431</v>
      </c>
      <c r="T33" s="111"/>
    </row>
    <row r="34" spans="2:20" ht="15.6">
      <c r="B34" s="18">
        <v>27</v>
      </c>
      <c r="C34" s="25" t="s">
        <v>302</v>
      </c>
      <c r="D34" s="25" t="s">
        <v>303</v>
      </c>
      <c r="E34" s="25" t="s">
        <v>77</v>
      </c>
      <c r="F34" s="26" t="s">
        <v>11</v>
      </c>
      <c r="G34" s="21" t="s">
        <v>12</v>
      </c>
      <c r="H34" s="43">
        <v>40654</v>
      </c>
      <c r="I34" s="28" t="s">
        <v>300</v>
      </c>
      <c r="J34" s="25" t="s">
        <v>301</v>
      </c>
      <c r="K34" s="26">
        <v>5</v>
      </c>
      <c r="L34" s="111">
        <v>2</v>
      </c>
      <c r="M34" s="111">
        <v>10</v>
      </c>
      <c r="N34" s="111">
        <v>4</v>
      </c>
      <c r="O34" s="111">
        <v>10</v>
      </c>
      <c r="P34" s="111">
        <v>4</v>
      </c>
      <c r="Q34" s="111">
        <v>8</v>
      </c>
      <c r="R34" s="112">
        <f t="shared" si="0"/>
        <v>43</v>
      </c>
      <c r="S34" s="112">
        <f t="shared" si="1"/>
        <v>61.428571428571431</v>
      </c>
      <c r="T34" s="111"/>
    </row>
    <row r="35" spans="2:20" ht="15.6">
      <c r="B35" s="18">
        <v>28</v>
      </c>
      <c r="C35" s="19" t="s">
        <v>19</v>
      </c>
      <c r="D35" s="19" t="s">
        <v>20</v>
      </c>
      <c r="E35" s="19" t="s">
        <v>21</v>
      </c>
      <c r="F35" s="20" t="s">
        <v>22</v>
      </c>
      <c r="G35" s="21" t="s">
        <v>12</v>
      </c>
      <c r="H35" s="22" t="s">
        <v>23</v>
      </c>
      <c r="I35" s="23" t="s">
        <v>702</v>
      </c>
      <c r="J35" s="24" t="s">
        <v>13</v>
      </c>
      <c r="K35" s="48">
        <v>5</v>
      </c>
      <c r="L35" s="111">
        <v>1</v>
      </c>
      <c r="M35" s="111">
        <v>2</v>
      </c>
      <c r="N35" s="111">
        <v>4</v>
      </c>
      <c r="O35" s="111">
        <v>11</v>
      </c>
      <c r="P35" s="111">
        <v>4</v>
      </c>
      <c r="Q35" s="111">
        <v>16</v>
      </c>
      <c r="R35" s="112">
        <f t="shared" si="0"/>
        <v>43</v>
      </c>
      <c r="S35" s="112">
        <f t="shared" si="1"/>
        <v>61.428571428571431</v>
      </c>
      <c r="T35" s="111"/>
    </row>
    <row r="36" spans="2:20" ht="15.6">
      <c r="B36" s="18">
        <v>29</v>
      </c>
      <c r="C36" s="25" t="s">
        <v>311</v>
      </c>
      <c r="D36" s="25" t="s">
        <v>312</v>
      </c>
      <c r="E36" s="25" t="s">
        <v>313</v>
      </c>
      <c r="F36" s="26" t="s">
        <v>11</v>
      </c>
      <c r="G36" s="21" t="s">
        <v>12</v>
      </c>
      <c r="H36" s="43">
        <v>40562</v>
      </c>
      <c r="I36" s="28" t="s">
        <v>300</v>
      </c>
      <c r="J36" s="25" t="s">
        <v>309</v>
      </c>
      <c r="K36" s="26">
        <v>5</v>
      </c>
      <c r="L36" s="111">
        <v>2</v>
      </c>
      <c r="M36" s="111">
        <v>2</v>
      </c>
      <c r="N36" s="111">
        <v>5</v>
      </c>
      <c r="O36" s="111">
        <v>11</v>
      </c>
      <c r="P36" s="111">
        <v>10</v>
      </c>
      <c r="Q36" s="111">
        <v>8</v>
      </c>
      <c r="R36" s="112">
        <f t="shared" si="0"/>
        <v>43</v>
      </c>
      <c r="S36" s="112">
        <f t="shared" si="1"/>
        <v>61.428571428571431</v>
      </c>
      <c r="T36" s="111"/>
    </row>
    <row r="37" spans="2:20" ht="15.6">
      <c r="B37" s="18">
        <v>30</v>
      </c>
      <c r="C37" s="19" t="s">
        <v>369</v>
      </c>
      <c r="D37" s="19" t="s">
        <v>370</v>
      </c>
      <c r="E37" s="19" t="s">
        <v>150</v>
      </c>
      <c r="F37" s="20" t="s">
        <v>11</v>
      </c>
      <c r="G37" s="21" t="s">
        <v>12</v>
      </c>
      <c r="H37" s="22">
        <v>40856</v>
      </c>
      <c r="I37" s="31" t="s">
        <v>769</v>
      </c>
      <c r="J37" s="24" t="s">
        <v>362</v>
      </c>
      <c r="K37" s="29">
        <v>5</v>
      </c>
      <c r="L37" s="111">
        <v>3</v>
      </c>
      <c r="M37" s="111">
        <v>6</v>
      </c>
      <c r="N37" s="111">
        <v>5</v>
      </c>
      <c r="O37" s="111">
        <v>2</v>
      </c>
      <c r="P37" s="111">
        <v>4</v>
      </c>
      <c r="Q37" s="111">
        <v>18</v>
      </c>
      <c r="R37" s="112">
        <f t="shared" si="0"/>
        <v>43</v>
      </c>
      <c r="S37" s="112">
        <f t="shared" si="1"/>
        <v>61.428571428571431</v>
      </c>
      <c r="T37" s="111"/>
    </row>
    <row r="38" spans="2:20" ht="15.6">
      <c r="B38" s="18">
        <v>31</v>
      </c>
      <c r="C38" s="24" t="s">
        <v>222</v>
      </c>
      <c r="D38" s="24" t="s">
        <v>223</v>
      </c>
      <c r="E38" s="24" t="s">
        <v>21</v>
      </c>
      <c r="F38" s="29" t="s">
        <v>22</v>
      </c>
      <c r="G38" s="21" t="s">
        <v>12</v>
      </c>
      <c r="H38" s="30">
        <v>40750</v>
      </c>
      <c r="I38" s="23" t="s">
        <v>214</v>
      </c>
      <c r="J38" s="24" t="s">
        <v>215</v>
      </c>
      <c r="K38" s="29">
        <v>5</v>
      </c>
      <c r="L38" s="111">
        <v>1</v>
      </c>
      <c r="M38" s="111">
        <v>2</v>
      </c>
      <c r="N38" s="111">
        <v>5</v>
      </c>
      <c r="O38" s="111">
        <v>11</v>
      </c>
      <c r="P38" s="111">
        <v>8</v>
      </c>
      <c r="Q38" s="111">
        <v>10</v>
      </c>
      <c r="R38" s="112">
        <f t="shared" si="0"/>
        <v>42</v>
      </c>
      <c r="S38" s="112">
        <f t="shared" si="1"/>
        <v>60</v>
      </c>
      <c r="T38" s="111"/>
    </row>
    <row r="39" spans="2:20" ht="15.6">
      <c r="B39" s="18">
        <v>32</v>
      </c>
      <c r="C39" s="31" t="s">
        <v>663</v>
      </c>
      <c r="D39" s="24" t="s">
        <v>664</v>
      </c>
      <c r="E39" s="24" t="s">
        <v>33</v>
      </c>
      <c r="F39" s="29" t="s">
        <v>11</v>
      </c>
      <c r="G39" s="21" t="s">
        <v>12</v>
      </c>
      <c r="H39" s="22">
        <v>40959</v>
      </c>
      <c r="I39" s="31" t="s">
        <v>658</v>
      </c>
      <c r="J39" s="31" t="s">
        <v>659</v>
      </c>
      <c r="K39" s="47">
        <v>5</v>
      </c>
      <c r="L39" s="111">
        <v>1</v>
      </c>
      <c r="M39" s="111">
        <v>3</v>
      </c>
      <c r="N39" s="111">
        <v>5</v>
      </c>
      <c r="O39" s="111">
        <v>11</v>
      </c>
      <c r="P39" s="111">
        <v>2</v>
      </c>
      <c r="Q39" s="111">
        <v>14</v>
      </c>
      <c r="R39" s="112">
        <f t="shared" si="0"/>
        <v>41</v>
      </c>
      <c r="S39" s="112">
        <f t="shared" si="1"/>
        <v>58.571428571428569</v>
      </c>
      <c r="T39" s="111"/>
    </row>
    <row r="40" spans="2:20" ht="15.6">
      <c r="B40" s="18">
        <v>33</v>
      </c>
      <c r="C40" s="19" t="s">
        <v>228</v>
      </c>
      <c r="D40" s="19" t="s">
        <v>229</v>
      </c>
      <c r="E40" s="19" t="s">
        <v>230</v>
      </c>
      <c r="F40" s="20" t="s">
        <v>11</v>
      </c>
      <c r="G40" s="21" t="s">
        <v>12</v>
      </c>
      <c r="H40" s="22">
        <v>40822</v>
      </c>
      <c r="I40" s="23" t="s">
        <v>214</v>
      </c>
      <c r="J40" s="24" t="s">
        <v>217</v>
      </c>
      <c r="K40" s="29">
        <v>2</v>
      </c>
      <c r="L40" s="111">
        <v>3</v>
      </c>
      <c r="M40" s="111">
        <v>2</v>
      </c>
      <c r="N40" s="111">
        <v>4</v>
      </c>
      <c r="O40" s="111">
        <v>8</v>
      </c>
      <c r="P40" s="111">
        <v>4</v>
      </c>
      <c r="Q40" s="111">
        <v>18</v>
      </c>
      <c r="R40" s="112">
        <f t="shared" ref="R40:R65" si="2">SUM(K40:Q40)</f>
        <v>41</v>
      </c>
      <c r="S40" s="112">
        <f t="shared" ref="S40:S65" si="3">R40*100/70</f>
        <v>58.571428571428569</v>
      </c>
      <c r="T40" s="111"/>
    </row>
    <row r="41" spans="2:20" ht="15.6">
      <c r="B41" s="18">
        <v>34</v>
      </c>
      <c r="C41" s="24" t="s">
        <v>448</v>
      </c>
      <c r="D41" s="24" t="s">
        <v>127</v>
      </c>
      <c r="E41" s="24" t="s">
        <v>25</v>
      </c>
      <c r="F41" s="29" t="s">
        <v>22</v>
      </c>
      <c r="G41" s="21" t="s">
        <v>12</v>
      </c>
      <c r="H41" s="30">
        <v>40927</v>
      </c>
      <c r="I41" s="23" t="s">
        <v>449</v>
      </c>
      <c r="J41" s="24" t="s">
        <v>450</v>
      </c>
      <c r="K41" s="46">
        <v>5</v>
      </c>
      <c r="L41" s="111">
        <v>3</v>
      </c>
      <c r="M41" s="111">
        <v>0</v>
      </c>
      <c r="N41" s="111">
        <v>5</v>
      </c>
      <c r="O41" s="111">
        <v>11</v>
      </c>
      <c r="P41" s="111">
        <v>2</v>
      </c>
      <c r="Q41" s="111">
        <v>14</v>
      </c>
      <c r="R41" s="112">
        <f t="shared" si="2"/>
        <v>40</v>
      </c>
      <c r="S41" s="112">
        <f t="shared" si="3"/>
        <v>57.142857142857146</v>
      </c>
      <c r="T41" s="111"/>
    </row>
    <row r="42" spans="2:20" ht="15.6">
      <c r="B42" s="18">
        <v>35</v>
      </c>
      <c r="C42" s="25" t="s">
        <v>308</v>
      </c>
      <c r="D42" s="25" t="s">
        <v>17</v>
      </c>
      <c r="E42" s="25" t="s">
        <v>102</v>
      </c>
      <c r="F42" s="26" t="s">
        <v>11</v>
      </c>
      <c r="G42" s="21" t="s">
        <v>12</v>
      </c>
      <c r="H42" s="43">
        <v>40565</v>
      </c>
      <c r="I42" s="28" t="s">
        <v>300</v>
      </c>
      <c r="J42" s="25" t="s">
        <v>309</v>
      </c>
      <c r="K42" s="26">
        <v>5</v>
      </c>
      <c r="L42" s="111">
        <v>2</v>
      </c>
      <c r="M42" s="111">
        <v>2</v>
      </c>
      <c r="N42" s="111">
        <v>4</v>
      </c>
      <c r="O42" s="111">
        <v>1</v>
      </c>
      <c r="P42" s="111">
        <v>10</v>
      </c>
      <c r="Q42" s="111">
        <v>16</v>
      </c>
      <c r="R42" s="112">
        <f t="shared" si="2"/>
        <v>40</v>
      </c>
      <c r="S42" s="112">
        <f t="shared" si="3"/>
        <v>57.142857142857146</v>
      </c>
      <c r="T42" s="111"/>
    </row>
    <row r="43" spans="2:20" ht="15.6">
      <c r="B43" s="18">
        <v>36</v>
      </c>
      <c r="C43" s="24" t="s">
        <v>366</v>
      </c>
      <c r="D43" s="24" t="s">
        <v>225</v>
      </c>
      <c r="E43" s="24" t="s">
        <v>299</v>
      </c>
      <c r="F43" s="29" t="s">
        <v>22</v>
      </c>
      <c r="G43" s="21" t="s">
        <v>12</v>
      </c>
      <c r="H43" s="37">
        <v>40709</v>
      </c>
      <c r="I43" s="31" t="s">
        <v>361</v>
      </c>
      <c r="J43" s="24" t="s">
        <v>362</v>
      </c>
      <c r="K43" s="29">
        <v>5</v>
      </c>
      <c r="L43" s="111">
        <v>3</v>
      </c>
      <c r="M43" s="111">
        <v>3</v>
      </c>
      <c r="N43" s="111">
        <v>4</v>
      </c>
      <c r="O43" s="111">
        <v>6</v>
      </c>
      <c r="P43" s="111">
        <v>4</v>
      </c>
      <c r="Q43" s="111">
        <v>14</v>
      </c>
      <c r="R43" s="112">
        <f t="shared" si="2"/>
        <v>39</v>
      </c>
      <c r="S43" s="112">
        <f t="shared" si="3"/>
        <v>55.714285714285715</v>
      </c>
      <c r="T43" s="111"/>
    </row>
    <row r="44" spans="2:20" ht="15.6">
      <c r="B44" s="18">
        <v>37</v>
      </c>
      <c r="C44" s="24" t="s">
        <v>452</v>
      </c>
      <c r="D44" s="24" t="s">
        <v>101</v>
      </c>
      <c r="E44" s="24" t="s">
        <v>77</v>
      </c>
      <c r="F44" s="29" t="s">
        <v>11</v>
      </c>
      <c r="G44" s="21" t="s">
        <v>12</v>
      </c>
      <c r="H44" s="30">
        <v>40895</v>
      </c>
      <c r="I44" s="23" t="s">
        <v>449</v>
      </c>
      <c r="J44" s="24" t="s">
        <v>450</v>
      </c>
      <c r="K44" s="29">
        <v>5</v>
      </c>
      <c r="L44" s="111">
        <v>1</v>
      </c>
      <c r="M44" s="111">
        <v>1</v>
      </c>
      <c r="N44" s="111">
        <v>4</v>
      </c>
      <c r="O44" s="111">
        <v>10</v>
      </c>
      <c r="P44" s="111">
        <v>8</v>
      </c>
      <c r="Q44" s="111">
        <v>10</v>
      </c>
      <c r="R44" s="112">
        <f t="shared" si="2"/>
        <v>39</v>
      </c>
      <c r="S44" s="112">
        <f t="shared" si="3"/>
        <v>55.714285714285715</v>
      </c>
      <c r="T44" s="111"/>
    </row>
    <row r="45" spans="2:20" ht="15.6">
      <c r="B45" s="18">
        <v>38</v>
      </c>
      <c r="C45" s="31" t="s">
        <v>593</v>
      </c>
      <c r="D45" s="19" t="s">
        <v>333</v>
      </c>
      <c r="E45" s="19" t="s">
        <v>157</v>
      </c>
      <c r="F45" s="20" t="s">
        <v>11</v>
      </c>
      <c r="G45" s="21" t="s">
        <v>12</v>
      </c>
      <c r="H45" s="22">
        <v>40688</v>
      </c>
      <c r="I45" s="31" t="s">
        <v>658</v>
      </c>
      <c r="J45" s="31" t="s">
        <v>662</v>
      </c>
      <c r="K45" s="47">
        <v>5</v>
      </c>
      <c r="L45" s="111">
        <v>2</v>
      </c>
      <c r="M45" s="111">
        <v>0</v>
      </c>
      <c r="N45" s="111">
        <v>5</v>
      </c>
      <c r="O45" s="111">
        <v>5</v>
      </c>
      <c r="P45" s="111">
        <v>4</v>
      </c>
      <c r="Q45" s="111">
        <v>18</v>
      </c>
      <c r="R45" s="112">
        <f t="shared" si="2"/>
        <v>39</v>
      </c>
      <c r="S45" s="112">
        <f t="shared" si="3"/>
        <v>55.714285714285715</v>
      </c>
      <c r="T45" s="111"/>
    </row>
    <row r="46" spans="2:20" ht="15.6">
      <c r="B46" s="18">
        <v>39</v>
      </c>
      <c r="C46" s="19" t="s">
        <v>572</v>
      </c>
      <c r="D46" s="19" t="s">
        <v>333</v>
      </c>
      <c r="E46" s="19" t="s">
        <v>236</v>
      </c>
      <c r="F46" s="20" t="s">
        <v>11</v>
      </c>
      <c r="G46" s="21" t="s">
        <v>12</v>
      </c>
      <c r="H46" s="22">
        <v>40849</v>
      </c>
      <c r="I46" s="23" t="s">
        <v>562</v>
      </c>
      <c r="J46" s="24" t="s">
        <v>563</v>
      </c>
      <c r="K46" s="48">
        <v>5</v>
      </c>
      <c r="L46" s="111">
        <v>2</v>
      </c>
      <c r="M46" s="111">
        <v>1</v>
      </c>
      <c r="N46" s="111">
        <v>5</v>
      </c>
      <c r="O46" s="111">
        <v>11</v>
      </c>
      <c r="P46" s="111">
        <v>4</v>
      </c>
      <c r="Q46" s="111">
        <v>10</v>
      </c>
      <c r="R46" s="112">
        <f t="shared" si="2"/>
        <v>38</v>
      </c>
      <c r="S46" s="112">
        <f t="shared" si="3"/>
        <v>54.285714285714285</v>
      </c>
      <c r="T46" s="111"/>
    </row>
    <row r="47" spans="2:20" ht="15.6">
      <c r="B47" s="18">
        <v>40</v>
      </c>
      <c r="C47" s="31" t="s">
        <v>665</v>
      </c>
      <c r="D47" s="19" t="s">
        <v>88</v>
      </c>
      <c r="E47" s="19" t="s">
        <v>666</v>
      </c>
      <c r="F47" s="20" t="s">
        <v>22</v>
      </c>
      <c r="G47" s="21" t="s">
        <v>12</v>
      </c>
      <c r="H47" s="37">
        <v>40940</v>
      </c>
      <c r="I47" s="31" t="s">
        <v>658</v>
      </c>
      <c r="J47" s="31" t="s">
        <v>659</v>
      </c>
      <c r="K47" s="47">
        <v>5</v>
      </c>
      <c r="L47" s="111">
        <v>1</v>
      </c>
      <c r="M47" s="111">
        <v>3</v>
      </c>
      <c r="N47" s="111">
        <v>4</v>
      </c>
      <c r="O47" s="111">
        <v>1</v>
      </c>
      <c r="P47" s="111">
        <v>7</v>
      </c>
      <c r="Q47" s="111">
        <v>16</v>
      </c>
      <c r="R47" s="112">
        <f t="shared" si="2"/>
        <v>37</v>
      </c>
      <c r="S47" s="112">
        <f t="shared" si="3"/>
        <v>52.857142857142854</v>
      </c>
      <c r="T47" s="111"/>
    </row>
    <row r="48" spans="2:20" ht="15.6">
      <c r="B48" s="18">
        <v>41</v>
      </c>
      <c r="C48" s="24" t="s">
        <v>218</v>
      </c>
      <c r="D48" s="24" t="s">
        <v>9</v>
      </c>
      <c r="E48" s="24" t="s">
        <v>80</v>
      </c>
      <c r="F48" s="29" t="s">
        <v>11</v>
      </c>
      <c r="G48" s="21" t="s">
        <v>12</v>
      </c>
      <c r="H48" s="30">
        <v>40699</v>
      </c>
      <c r="I48" s="23" t="s">
        <v>214</v>
      </c>
      <c r="J48" s="24" t="s">
        <v>215</v>
      </c>
      <c r="K48" s="29">
        <v>5</v>
      </c>
      <c r="L48" s="111">
        <v>2</v>
      </c>
      <c r="M48" s="111">
        <v>6</v>
      </c>
      <c r="N48" s="111">
        <v>0</v>
      </c>
      <c r="O48" s="111">
        <v>11</v>
      </c>
      <c r="P48" s="111">
        <v>8</v>
      </c>
      <c r="Q48" s="111">
        <v>4</v>
      </c>
      <c r="R48" s="112">
        <f t="shared" si="2"/>
        <v>36</v>
      </c>
      <c r="S48" s="112">
        <f t="shared" si="3"/>
        <v>51.428571428571431</v>
      </c>
      <c r="T48" s="111"/>
    </row>
    <row r="49" spans="2:20" ht="15.6">
      <c r="B49" s="18">
        <v>42</v>
      </c>
      <c r="C49" s="24" t="s">
        <v>219</v>
      </c>
      <c r="D49" s="24" t="s">
        <v>220</v>
      </c>
      <c r="E49" s="24" t="s">
        <v>221</v>
      </c>
      <c r="F49" s="29" t="s">
        <v>11</v>
      </c>
      <c r="G49" s="21" t="s">
        <v>12</v>
      </c>
      <c r="H49" s="30">
        <v>40812</v>
      </c>
      <c r="I49" s="23" t="s">
        <v>214</v>
      </c>
      <c r="J49" s="24" t="s">
        <v>217</v>
      </c>
      <c r="K49" s="29">
        <v>5</v>
      </c>
      <c r="L49" s="111">
        <v>1</v>
      </c>
      <c r="M49" s="111">
        <v>0</v>
      </c>
      <c r="N49" s="111">
        <v>5</v>
      </c>
      <c r="O49" s="111">
        <v>11</v>
      </c>
      <c r="P49" s="111">
        <v>7</v>
      </c>
      <c r="Q49" s="111">
        <v>6</v>
      </c>
      <c r="R49" s="112">
        <f t="shared" si="2"/>
        <v>35</v>
      </c>
      <c r="S49" s="112">
        <f t="shared" si="3"/>
        <v>50</v>
      </c>
      <c r="T49" s="111"/>
    </row>
    <row r="50" spans="2:20" ht="15.6">
      <c r="B50" s="18">
        <v>43</v>
      </c>
      <c r="C50" s="19" t="s">
        <v>224</v>
      </c>
      <c r="D50" s="19" t="s">
        <v>225</v>
      </c>
      <c r="E50" s="19" t="s">
        <v>193</v>
      </c>
      <c r="F50" s="20" t="s">
        <v>22</v>
      </c>
      <c r="G50" s="21" t="s">
        <v>12</v>
      </c>
      <c r="H50" s="22">
        <v>40842</v>
      </c>
      <c r="I50" s="23" t="s">
        <v>214</v>
      </c>
      <c r="J50" s="24" t="s">
        <v>215</v>
      </c>
      <c r="K50" s="48">
        <v>5</v>
      </c>
      <c r="L50" s="111">
        <v>1</v>
      </c>
      <c r="M50" s="111">
        <v>0</v>
      </c>
      <c r="N50" s="111">
        <v>4</v>
      </c>
      <c r="O50" s="111">
        <v>11</v>
      </c>
      <c r="P50" s="111">
        <v>7</v>
      </c>
      <c r="Q50" s="111">
        <v>7</v>
      </c>
      <c r="R50" s="112">
        <f t="shared" si="2"/>
        <v>35</v>
      </c>
      <c r="S50" s="112">
        <f t="shared" si="3"/>
        <v>50</v>
      </c>
      <c r="T50" s="111"/>
    </row>
    <row r="51" spans="2:20" ht="15.6">
      <c r="B51" s="18">
        <v>44</v>
      </c>
      <c r="C51" s="38" t="s">
        <v>629</v>
      </c>
      <c r="D51" s="38" t="s">
        <v>630</v>
      </c>
      <c r="E51" s="38" t="s">
        <v>58</v>
      </c>
      <c r="F51" s="39" t="s">
        <v>11</v>
      </c>
      <c r="G51" s="21" t="s">
        <v>12</v>
      </c>
      <c r="H51" s="42">
        <v>40937</v>
      </c>
      <c r="I51" s="38" t="s">
        <v>631</v>
      </c>
      <c r="J51" s="38" t="s">
        <v>632</v>
      </c>
      <c r="K51" s="39">
        <v>5</v>
      </c>
      <c r="L51" s="111">
        <v>1</v>
      </c>
      <c r="M51" s="111">
        <v>0</v>
      </c>
      <c r="N51" s="111">
        <v>5</v>
      </c>
      <c r="O51" s="111">
        <v>11</v>
      </c>
      <c r="P51" s="111">
        <v>4</v>
      </c>
      <c r="Q51" s="111">
        <v>8</v>
      </c>
      <c r="R51" s="112">
        <f t="shared" si="2"/>
        <v>34</v>
      </c>
      <c r="S51" s="112">
        <f t="shared" si="3"/>
        <v>48.571428571428569</v>
      </c>
      <c r="T51" s="111"/>
    </row>
    <row r="52" spans="2:20" ht="15.6">
      <c r="B52" s="18">
        <v>45</v>
      </c>
      <c r="C52" s="24" t="s">
        <v>363</v>
      </c>
      <c r="D52" s="24" t="s">
        <v>364</v>
      </c>
      <c r="E52" s="24" t="s">
        <v>142</v>
      </c>
      <c r="F52" s="29" t="s">
        <v>11</v>
      </c>
      <c r="G52" s="21" t="s">
        <v>12</v>
      </c>
      <c r="H52" s="37" t="s">
        <v>365</v>
      </c>
      <c r="I52" s="31" t="s">
        <v>361</v>
      </c>
      <c r="J52" s="24" t="s">
        <v>362</v>
      </c>
      <c r="K52" s="29">
        <v>5</v>
      </c>
      <c r="L52" s="111">
        <v>1</v>
      </c>
      <c r="M52" s="111">
        <v>0</v>
      </c>
      <c r="N52" s="111">
        <v>3</v>
      </c>
      <c r="O52" s="111">
        <v>5</v>
      </c>
      <c r="P52" s="111">
        <v>8</v>
      </c>
      <c r="Q52" s="111">
        <v>12</v>
      </c>
      <c r="R52" s="112">
        <f t="shared" si="2"/>
        <v>34</v>
      </c>
      <c r="S52" s="112">
        <f t="shared" si="3"/>
        <v>48.571428571428569</v>
      </c>
      <c r="T52" s="111"/>
    </row>
    <row r="53" spans="2:20" ht="15.6">
      <c r="B53" s="18">
        <v>46</v>
      </c>
      <c r="C53" s="19" t="s">
        <v>648</v>
      </c>
      <c r="D53" s="24" t="s">
        <v>649</v>
      </c>
      <c r="E53" s="24" t="s">
        <v>193</v>
      </c>
      <c r="F53" s="29" t="s">
        <v>22</v>
      </c>
      <c r="G53" s="21" t="s">
        <v>12</v>
      </c>
      <c r="H53" s="30">
        <v>40612</v>
      </c>
      <c r="I53" s="23" t="s">
        <v>641</v>
      </c>
      <c r="J53" s="19" t="s">
        <v>643</v>
      </c>
      <c r="K53" s="29">
        <v>5</v>
      </c>
      <c r="L53" s="111">
        <v>0</v>
      </c>
      <c r="M53" s="111">
        <v>2</v>
      </c>
      <c r="N53" s="111">
        <v>4</v>
      </c>
      <c r="O53" s="111">
        <v>10</v>
      </c>
      <c r="P53" s="111">
        <v>2</v>
      </c>
      <c r="Q53" s="111">
        <v>10</v>
      </c>
      <c r="R53" s="112">
        <f t="shared" si="2"/>
        <v>33</v>
      </c>
      <c r="S53" s="112">
        <f t="shared" si="3"/>
        <v>47.142857142857146</v>
      </c>
      <c r="T53" s="111"/>
    </row>
    <row r="54" spans="2:20" ht="15.6">
      <c r="B54" s="18">
        <v>47</v>
      </c>
      <c r="C54" s="19" t="s">
        <v>45</v>
      </c>
      <c r="D54" s="19" t="s">
        <v>454</v>
      </c>
      <c r="E54" s="19" t="s">
        <v>455</v>
      </c>
      <c r="F54" s="20" t="s">
        <v>11</v>
      </c>
      <c r="G54" s="21" t="s">
        <v>12</v>
      </c>
      <c r="H54" s="22">
        <v>40803</v>
      </c>
      <c r="I54" s="23" t="s">
        <v>449</v>
      </c>
      <c r="J54" s="19" t="s">
        <v>450</v>
      </c>
      <c r="K54" s="29">
        <v>5</v>
      </c>
      <c r="L54" s="111">
        <v>0</v>
      </c>
      <c r="M54" s="111">
        <v>1</v>
      </c>
      <c r="N54" s="111">
        <v>5</v>
      </c>
      <c r="O54" s="111">
        <v>4</v>
      </c>
      <c r="P54" s="111">
        <v>8</v>
      </c>
      <c r="Q54" s="111">
        <v>10</v>
      </c>
      <c r="R54" s="112">
        <f t="shared" si="2"/>
        <v>33</v>
      </c>
      <c r="S54" s="112">
        <f t="shared" si="3"/>
        <v>47.142857142857146</v>
      </c>
      <c r="T54" s="111"/>
    </row>
    <row r="55" spans="2:20" ht="15.6">
      <c r="B55" s="18">
        <v>48</v>
      </c>
      <c r="C55" s="19" t="s">
        <v>155</v>
      </c>
      <c r="D55" s="19" t="s">
        <v>151</v>
      </c>
      <c r="E55" s="19" t="s">
        <v>372</v>
      </c>
      <c r="F55" s="20" t="s">
        <v>22</v>
      </c>
      <c r="G55" s="21" t="s">
        <v>12</v>
      </c>
      <c r="H55" s="22">
        <v>40763</v>
      </c>
      <c r="I55" s="31" t="s">
        <v>361</v>
      </c>
      <c r="J55" s="24" t="s">
        <v>362</v>
      </c>
      <c r="K55" s="29">
        <v>5</v>
      </c>
      <c r="L55" s="111">
        <v>2</v>
      </c>
      <c r="M55" s="111">
        <v>2</v>
      </c>
      <c r="N55" s="111">
        <v>3</v>
      </c>
      <c r="O55" s="111">
        <v>7</v>
      </c>
      <c r="P55" s="111">
        <v>7</v>
      </c>
      <c r="Q55" s="111">
        <v>6</v>
      </c>
      <c r="R55" s="112">
        <f t="shared" si="2"/>
        <v>32</v>
      </c>
      <c r="S55" s="112">
        <f t="shared" si="3"/>
        <v>45.714285714285715</v>
      </c>
      <c r="T55" s="111"/>
    </row>
    <row r="56" spans="2:20" ht="15.6">
      <c r="B56" s="18">
        <v>49</v>
      </c>
      <c r="C56" s="25" t="s">
        <v>304</v>
      </c>
      <c r="D56" s="25" t="s">
        <v>229</v>
      </c>
      <c r="E56" s="25" t="s">
        <v>47</v>
      </c>
      <c r="F56" s="26" t="s">
        <v>11</v>
      </c>
      <c r="G56" s="21" t="s">
        <v>12</v>
      </c>
      <c r="H56" s="43">
        <v>40905</v>
      </c>
      <c r="I56" s="28" t="s">
        <v>300</v>
      </c>
      <c r="J56" s="25" t="s">
        <v>301</v>
      </c>
      <c r="K56" s="26">
        <v>5</v>
      </c>
      <c r="L56" s="111">
        <v>1</v>
      </c>
      <c r="M56" s="111">
        <v>1</v>
      </c>
      <c r="N56" s="111">
        <v>0</v>
      </c>
      <c r="O56" s="111">
        <v>11</v>
      </c>
      <c r="P56" s="111">
        <v>6</v>
      </c>
      <c r="Q56" s="111">
        <v>8</v>
      </c>
      <c r="R56" s="112">
        <f t="shared" si="2"/>
        <v>32</v>
      </c>
      <c r="S56" s="112">
        <f t="shared" si="3"/>
        <v>45.714285714285715</v>
      </c>
      <c r="T56" s="111"/>
    </row>
    <row r="57" spans="2:20" ht="15.6">
      <c r="B57" s="18">
        <v>50</v>
      </c>
      <c r="C57" s="19" t="s">
        <v>376</v>
      </c>
      <c r="D57" s="19" t="s">
        <v>125</v>
      </c>
      <c r="E57" s="19" t="s">
        <v>377</v>
      </c>
      <c r="F57" s="20" t="s">
        <v>11</v>
      </c>
      <c r="G57" s="21" t="s">
        <v>12</v>
      </c>
      <c r="H57" s="22">
        <v>40660</v>
      </c>
      <c r="I57" s="31" t="s">
        <v>361</v>
      </c>
      <c r="J57" s="19" t="s">
        <v>375</v>
      </c>
      <c r="K57" s="29">
        <v>5</v>
      </c>
      <c r="L57" s="111">
        <v>2</v>
      </c>
      <c r="M57" s="111">
        <v>2</v>
      </c>
      <c r="N57" s="111">
        <v>3</v>
      </c>
      <c r="O57" s="111">
        <v>4</v>
      </c>
      <c r="P57" s="111">
        <v>2</v>
      </c>
      <c r="Q57" s="111">
        <v>12</v>
      </c>
      <c r="R57" s="112">
        <f t="shared" si="2"/>
        <v>30</v>
      </c>
      <c r="S57" s="112">
        <f t="shared" si="3"/>
        <v>42.857142857142854</v>
      </c>
      <c r="T57" s="111"/>
    </row>
    <row r="58" spans="2:20" ht="15.6">
      <c r="B58" s="18">
        <v>51</v>
      </c>
      <c r="C58" s="24" t="s">
        <v>561</v>
      </c>
      <c r="D58" s="24" t="s">
        <v>44</v>
      </c>
      <c r="E58" s="24" t="s">
        <v>112</v>
      </c>
      <c r="F58" s="29" t="s">
        <v>11</v>
      </c>
      <c r="G58" s="21" t="s">
        <v>12</v>
      </c>
      <c r="H58" s="30">
        <v>40813</v>
      </c>
      <c r="I58" s="23" t="s">
        <v>562</v>
      </c>
      <c r="J58" s="24" t="s">
        <v>563</v>
      </c>
      <c r="K58" s="21">
        <v>5</v>
      </c>
      <c r="L58" s="111">
        <v>0</v>
      </c>
      <c r="M58" s="111">
        <v>0</v>
      </c>
      <c r="N58" s="111">
        <v>4</v>
      </c>
      <c r="O58" s="111">
        <v>1</v>
      </c>
      <c r="P58" s="111">
        <v>3</v>
      </c>
      <c r="Q58" s="111">
        <v>16</v>
      </c>
      <c r="R58" s="112">
        <f t="shared" si="2"/>
        <v>29</v>
      </c>
      <c r="S58" s="112">
        <f t="shared" si="3"/>
        <v>41.428571428571431</v>
      </c>
      <c r="T58" s="111"/>
    </row>
    <row r="59" spans="2:20" ht="15.6">
      <c r="B59" s="18">
        <v>52</v>
      </c>
      <c r="C59" s="31" t="s">
        <v>603</v>
      </c>
      <c r="D59" s="24" t="s">
        <v>124</v>
      </c>
      <c r="E59" s="24" t="s">
        <v>657</v>
      </c>
      <c r="F59" s="29" t="s">
        <v>11</v>
      </c>
      <c r="G59" s="21" t="s">
        <v>12</v>
      </c>
      <c r="H59" s="22">
        <v>40912</v>
      </c>
      <c r="I59" s="31" t="s">
        <v>658</v>
      </c>
      <c r="J59" s="31" t="s">
        <v>659</v>
      </c>
      <c r="K59" s="47">
        <v>4</v>
      </c>
      <c r="L59" s="111">
        <v>2</v>
      </c>
      <c r="M59" s="111">
        <v>1</v>
      </c>
      <c r="N59" s="111">
        <v>3</v>
      </c>
      <c r="O59" s="111">
        <v>1</v>
      </c>
      <c r="P59" s="111">
        <v>4</v>
      </c>
      <c r="Q59" s="111">
        <v>14</v>
      </c>
      <c r="R59" s="112">
        <f t="shared" si="2"/>
        <v>29</v>
      </c>
      <c r="S59" s="112">
        <f t="shared" si="3"/>
        <v>41.428571428571431</v>
      </c>
      <c r="T59" s="111"/>
    </row>
    <row r="60" spans="2:20" ht="15.6">
      <c r="B60" s="18">
        <v>53</v>
      </c>
      <c r="C60" s="24" t="s">
        <v>451</v>
      </c>
      <c r="D60" s="24" t="s">
        <v>153</v>
      </c>
      <c r="E60" s="24" t="s">
        <v>237</v>
      </c>
      <c r="F60" s="29" t="s">
        <v>11</v>
      </c>
      <c r="G60" s="21" t="s">
        <v>12</v>
      </c>
      <c r="H60" s="30">
        <v>40979</v>
      </c>
      <c r="I60" s="23" t="s">
        <v>449</v>
      </c>
      <c r="J60" s="24" t="s">
        <v>450</v>
      </c>
      <c r="K60" s="29">
        <v>5</v>
      </c>
      <c r="L60" s="111">
        <v>1</v>
      </c>
      <c r="M60" s="111">
        <v>1</v>
      </c>
      <c r="N60" s="111">
        <v>5</v>
      </c>
      <c r="O60" s="111">
        <v>11</v>
      </c>
      <c r="P60" s="111">
        <v>4</v>
      </c>
      <c r="Q60" s="111">
        <v>2</v>
      </c>
      <c r="R60" s="112">
        <f t="shared" si="2"/>
        <v>29</v>
      </c>
      <c r="S60" s="112">
        <f t="shared" si="3"/>
        <v>41.428571428571431</v>
      </c>
      <c r="T60" s="111"/>
    </row>
    <row r="61" spans="2:20" ht="15.6">
      <c r="B61" s="18">
        <v>54</v>
      </c>
      <c r="C61" s="19" t="s">
        <v>228</v>
      </c>
      <c r="D61" s="19" t="s">
        <v>651</v>
      </c>
      <c r="E61" s="19" t="s">
        <v>77</v>
      </c>
      <c r="F61" s="20" t="s">
        <v>11</v>
      </c>
      <c r="G61" s="21" t="s">
        <v>12</v>
      </c>
      <c r="H61" s="22">
        <v>40660</v>
      </c>
      <c r="I61" s="23" t="s">
        <v>641</v>
      </c>
      <c r="J61" s="19" t="s">
        <v>642</v>
      </c>
      <c r="K61" s="29">
        <v>5</v>
      </c>
      <c r="L61" s="111">
        <v>2</v>
      </c>
      <c r="M61" s="111">
        <v>1</v>
      </c>
      <c r="N61" s="111">
        <v>3</v>
      </c>
      <c r="O61" s="111">
        <v>8</v>
      </c>
      <c r="P61" s="111">
        <v>4</v>
      </c>
      <c r="Q61" s="111">
        <v>6</v>
      </c>
      <c r="R61" s="112">
        <f t="shared" si="2"/>
        <v>29</v>
      </c>
      <c r="S61" s="112">
        <f t="shared" si="3"/>
        <v>41.428571428571431</v>
      </c>
      <c r="T61" s="111"/>
    </row>
    <row r="62" spans="2:20" ht="15.6">
      <c r="B62" s="18">
        <v>55</v>
      </c>
      <c r="C62" s="38" t="s">
        <v>633</v>
      </c>
      <c r="D62" s="38" t="s">
        <v>567</v>
      </c>
      <c r="E62" s="38" t="s">
        <v>634</v>
      </c>
      <c r="F62" s="39" t="s">
        <v>11</v>
      </c>
      <c r="G62" s="21" t="s">
        <v>12</v>
      </c>
      <c r="H62" s="42">
        <v>40817</v>
      </c>
      <c r="I62" s="38" t="s">
        <v>631</v>
      </c>
      <c r="J62" s="38" t="s">
        <v>632</v>
      </c>
      <c r="K62" s="39">
        <v>5</v>
      </c>
      <c r="L62" s="111">
        <v>1</v>
      </c>
      <c r="M62" s="111">
        <v>1</v>
      </c>
      <c r="N62" s="111">
        <v>0</v>
      </c>
      <c r="O62" s="111">
        <v>10</v>
      </c>
      <c r="P62" s="111">
        <v>4</v>
      </c>
      <c r="Q62" s="111">
        <v>4</v>
      </c>
      <c r="R62" s="112">
        <f t="shared" si="2"/>
        <v>25</v>
      </c>
      <c r="S62" s="112">
        <f t="shared" si="3"/>
        <v>35.714285714285715</v>
      </c>
      <c r="T62" s="111"/>
    </row>
    <row r="63" spans="2:20" ht="15.6">
      <c r="B63" s="18">
        <v>56</v>
      </c>
      <c r="C63" s="24" t="s">
        <v>358</v>
      </c>
      <c r="D63" s="24" t="s">
        <v>359</v>
      </c>
      <c r="E63" s="24" t="s">
        <v>236</v>
      </c>
      <c r="F63" s="29" t="s">
        <v>11</v>
      </c>
      <c r="G63" s="21" t="s">
        <v>12</v>
      </c>
      <c r="H63" s="37" t="s">
        <v>360</v>
      </c>
      <c r="I63" s="31" t="s">
        <v>361</v>
      </c>
      <c r="J63" s="24" t="s">
        <v>362</v>
      </c>
      <c r="K63" s="46">
        <v>5</v>
      </c>
      <c r="L63" s="111">
        <v>1</v>
      </c>
      <c r="M63" s="111">
        <v>2</v>
      </c>
      <c r="N63" s="111">
        <v>3</v>
      </c>
      <c r="O63" s="111">
        <v>1</v>
      </c>
      <c r="P63" s="111">
        <v>2</v>
      </c>
      <c r="Q63" s="111">
        <v>6</v>
      </c>
      <c r="R63" s="112">
        <f t="shared" si="2"/>
        <v>20</v>
      </c>
      <c r="S63" s="112">
        <f t="shared" si="3"/>
        <v>28.571428571428573</v>
      </c>
      <c r="T63" s="111"/>
    </row>
    <row r="64" spans="2:20" ht="15.6">
      <c r="B64" s="18">
        <v>57</v>
      </c>
      <c r="C64" s="19" t="s">
        <v>453</v>
      </c>
      <c r="D64" s="19" t="s">
        <v>42</v>
      </c>
      <c r="E64" s="19" t="s">
        <v>236</v>
      </c>
      <c r="F64" s="20" t="s">
        <v>11</v>
      </c>
      <c r="G64" s="21" t="s">
        <v>12</v>
      </c>
      <c r="H64" s="22">
        <v>40643</v>
      </c>
      <c r="I64" s="23" t="s">
        <v>449</v>
      </c>
      <c r="J64" s="24" t="s">
        <v>450</v>
      </c>
      <c r="K64" s="48">
        <v>3</v>
      </c>
      <c r="L64" s="111">
        <v>0</v>
      </c>
      <c r="M64" s="111">
        <v>0</v>
      </c>
      <c r="N64" s="111">
        <v>4</v>
      </c>
      <c r="O64" s="111">
        <v>8</v>
      </c>
      <c r="P64" s="111">
        <v>4</v>
      </c>
      <c r="Q64" s="111">
        <v>0</v>
      </c>
      <c r="R64" s="112">
        <f t="shared" si="2"/>
        <v>19</v>
      </c>
      <c r="S64" s="112">
        <f t="shared" si="3"/>
        <v>27.142857142857142</v>
      </c>
      <c r="T64" s="111"/>
    </row>
    <row r="65" spans="2:20" ht="15.6">
      <c r="B65" s="18">
        <v>58</v>
      </c>
      <c r="C65" s="36" t="s">
        <v>734</v>
      </c>
      <c r="D65" s="36" t="s">
        <v>735</v>
      </c>
      <c r="E65" s="36" t="s">
        <v>736</v>
      </c>
      <c r="F65" s="41" t="s">
        <v>22</v>
      </c>
      <c r="G65" s="21" t="s">
        <v>12</v>
      </c>
      <c r="H65" s="44">
        <v>45513</v>
      </c>
      <c r="I65" s="34" t="s">
        <v>729</v>
      </c>
      <c r="J65" s="33" t="s">
        <v>730</v>
      </c>
      <c r="K65" s="41">
        <v>5</v>
      </c>
      <c r="L65" s="111">
        <v>1</v>
      </c>
      <c r="M65" s="111">
        <v>0</v>
      </c>
      <c r="N65" s="111">
        <v>3</v>
      </c>
      <c r="O65" s="111">
        <v>4</v>
      </c>
      <c r="P65" s="111">
        <v>0</v>
      </c>
      <c r="Q65" s="111">
        <v>4</v>
      </c>
      <c r="R65" s="112">
        <f t="shared" si="2"/>
        <v>17</v>
      </c>
      <c r="S65" s="112">
        <f t="shared" si="3"/>
        <v>24.285714285714285</v>
      </c>
      <c r="T65" s="111"/>
    </row>
    <row r="68" spans="2:20" ht="15.6">
      <c r="I68" s="49" t="s">
        <v>753</v>
      </c>
      <c r="J68" s="49"/>
    </row>
    <row r="69" spans="2:20" ht="15.6">
      <c r="I69" s="49" t="s">
        <v>754</v>
      </c>
      <c r="J69" s="49"/>
    </row>
    <row r="70" spans="2:20" ht="15.6">
      <c r="I70" s="49" t="s">
        <v>755</v>
      </c>
    </row>
    <row r="71" spans="2:20" ht="15.6">
      <c r="I71" s="49" t="s">
        <v>756</v>
      </c>
    </row>
    <row r="72" spans="2:20" ht="15.6">
      <c r="I72" s="49" t="s">
        <v>757</v>
      </c>
    </row>
    <row r="73" spans="2:20" ht="15.6">
      <c r="I73" s="49" t="s">
        <v>758</v>
      </c>
    </row>
    <row r="74" spans="2:20" ht="15.6">
      <c r="I74" s="49" t="s">
        <v>759</v>
      </c>
    </row>
    <row r="75" spans="2:20" ht="15.6">
      <c r="I75" s="49" t="s">
        <v>760</v>
      </c>
    </row>
    <row r="76" spans="2:20" ht="15.6">
      <c r="I76" s="49" t="s">
        <v>761</v>
      </c>
    </row>
    <row r="77" spans="2:20" ht="15.6">
      <c r="I77" s="49" t="s">
        <v>762</v>
      </c>
    </row>
    <row r="78" spans="2:20" ht="15.6">
      <c r="I78" s="49" t="s">
        <v>763</v>
      </c>
    </row>
    <row r="79" spans="2:20" ht="15.6">
      <c r="I79" s="49" t="s">
        <v>764</v>
      </c>
    </row>
    <row r="80" spans="2:20" ht="15.6">
      <c r="I80" s="49"/>
    </row>
  </sheetData>
  <sortState ref="B8:S65">
    <sortCondition descending="1" ref="R8:R6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7"/>
  <sheetViews>
    <sheetView workbookViewId="0">
      <selection activeCell="I23" sqref="I23"/>
    </sheetView>
  </sheetViews>
  <sheetFormatPr defaultRowHeight="14.4"/>
  <cols>
    <col min="1" max="1" width="1.33203125" customWidth="1"/>
    <col min="2" max="2" width="5.33203125" customWidth="1"/>
    <col min="3" max="3" width="14.6640625" customWidth="1"/>
    <col min="4" max="4" width="12.109375" customWidth="1"/>
    <col min="5" max="5" width="14.6640625" customWidth="1"/>
    <col min="7" max="7" width="11.33203125" bestFit="1" customWidth="1"/>
    <col min="8" max="8" width="11.5546875" customWidth="1"/>
    <col min="9" max="9" width="29.88671875" customWidth="1"/>
    <col min="10" max="10" width="36.109375" customWidth="1"/>
    <col min="11" max="12" width="7.88671875" customWidth="1"/>
    <col min="13" max="13" width="7" customWidth="1"/>
    <col min="14" max="14" width="6.5546875" customWidth="1"/>
    <col min="15" max="15" width="6.33203125" customWidth="1"/>
    <col min="16" max="16" width="5.88671875" customWidth="1"/>
    <col min="18" max="18" width="14" customWidth="1"/>
    <col min="19" max="19" width="14.33203125" customWidth="1"/>
  </cols>
  <sheetData>
    <row r="2" spans="2:19" ht="15.6">
      <c r="B2" s="49"/>
      <c r="C2" s="49"/>
      <c r="D2" s="49"/>
      <c r="E2" s="49"/>
      <c r="F2" s="113"/>
      <c r="G2" s="113" t="s">
        <v>685</v>
      </c>
      <c r="H2" s="113"/>
      <c r="I2" s="113"/>
      <c r="J2" s="2"/>
      <c r="K2" s="2"/>
      <c r="L2" s="49"/>
      <c r="M2" s="49"/>
      <c r="N2" s="49"/>
      <c r="O2" s="49"/>
      <c r="P2" s="49"/>
      <c r="Q2" s="49"/>
      <c r="R2" s="49"/>
      <c r="S2" s="49"/>
    </row>
    <row r="3" spans="2:19" ht="15.6">
      <c r="B3" s="49"/>
      <c r="C3" s="49"/>
      <c r="D3" s="49"/>
      <c r="E3" s="49"/>
      <c r="F3" s="114"/>
      <c r="G3" s="114" t="s">
        <v>752</v>
      </c>
      <c r="H3" s="114"/>
      <c r="I3" s="114"/>
      <c r="J3" s="3"/>
      <c r="K3" s="3"/>
      <c r="L3" s="49"/>
      <c r="M3" s="49"/>
      <c r="N3" s="49"/>
      <c r="O3" s="49"/>
      <c r="P3" s="49"/>
      <c r="Q3" s="49"/>
      <c r="R3" s="49"/>
      <c r="S3" s="49"/>
    </row>
    <row r="4" spans="2:19" ht="15.6">
      <c r="B4" s="49"/>
      <c r="C4" s="49"/>
      <c r="D4" s="49"/>
      <c r="E4" s="49"/>
      <c r="F4" s="114"/>
      <c r="G4" s="114"/>
      <c r="H4" s="114"/>
      <c r="I4" s="114"/>
      <c r="J4" s="3"/>
      <c r="K4" s="3"/>
      <c r="L4" s="49"/>
      <c r="M4" s="49"/>
      <c r="N4" s="49"/>
      <c r="O4" s="49"/>
      <c r="P4" s="49"/>
      <c r="Q4" s="49"/>
      <c r="R4" s="49"/>
      <c r="S4" s="49"/>
    </row>
    <row r="5" spans="2:19" ht="15.6">
      <c r="B5" s="49"/>
      <c r="C5" s="4" t="s">
        <v>687</v>
      </c>
      <c r="D5" s="4" t="s">
        <v>691</v>
      </c>
      <c r="E5" s="5"/>
      <c r="F5" s="115"/>
      <c r="G5" s="115"/>
      <c r="H5" s="4"/>
      <c r="I5" s="4"/>
      <c r="J5" s="4" t="s">
        <v>688</v>
      </c>
      <c r="K5" s="116">
        <v>8</v>
      </c>
      <c r="L5" s="49"/>
      <c r="M5" s="49"/>
      <c r="N5" s="49"/>
      <c r="O5" s="49"/>
      <c r="P5" s="49"/>
      <c r="Q5" s="49"/>
      <c r="R5" s="49"/>
      <c r="S5" s="49"/>
    </row>
    <row r="6" spans="2:19" ht="15.6">
      <c r="B6" s="6" t="s">
        <v>689</v>
      </c>
      <c r="C6" s="6"/>
      <c r="D6" s="49"/>
      <c r="E6" s="110">
        <v>79</v>
      </c>
      <c r="F6" s="49"/>
      <c r="G6" s="49"/>
      <c r="H6" s="7"/>
      <c r="I6" s="6"/>
      <c r="J6" s="6" t="s">
        <v>690</v>
      </c>
      <c r="K6" s="6" t="s">
        <v>740</v>
      </c>
      <c r="L6" s="49"/>
      <c r="M6" s="49"/>
      <c r="N6" s="49"/>
      <c r="O6" s="49"/>
      <c r="P6" s="49"/>
      <c r="Q6" s="49"/>
      <c r="R6" s="49"/>
      <c r="S6" s="49"/>
    </row>
    <row r="7" spans="2:19" ht="46.8">
      <c r="B7" s="17" t="s">
        <v>0</v>
      </c>
      <c r="C7" s="17" t="s">
        <v>1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6" t="s">
        <v>741</v>
      </c>
      <c r="L7" s="16" t="s">
        <v>742</v>
      </c>
      <c r="M7" s="16" t="s">
        <v>743</v>
      </c>
      <c r="N7" s="16" t="s">
        <v>744</v>
      </c>
      <c r="O7" s="16" t="s">
        <v>745</v>
      </c>
      <c r="P7" s="16" t="s">
        <v>746</v>
      </c>
      <c r="Q7" s="45" t="s">
        <v>749</v>
      </c>
      <c r="R7" s="45" t="s">
        <v>750</v>
      </c>
      <c r="S7" s="45" t="s">
        <v>751</v>
      </c>
    </row>
    <row r="8" spans="2:19" ht="15.6">
      <c r="B8" s="118">
        <v>1</v>
      </c>
      <c r="C8" s="127" t="s">
        <v>505</v>
      </c>
      <c r="D8" s="127" t="s">
        <v>414</v>
      </c>
      <c r="E8" s="127" t="s">
        <v>154</v>
      </c>
      <c r="F8" s="128" t="s">
        <v>22</v>
      </c>
      <c r="G8" s="121" t="s">
        <v>268</v>
      </c>
      <c r="H8" s="159">
        <v>40616</v>
      </c>
      <c r="I8" s="130" t="s">
        <v>501</v>
      </c>
      <c r="J8" s="127" t="s">
        <v>502</v>
      </c>
      <c r="K8" s="128">
        <v>20</v>
      </c>
      <c r="L8" s="125">
        <v>5</v>
      </c>
      <c r="M8" s="125">
        <v>17</v>
      </c>
      <c r="N8" s="125">
        <v>13</v>
      </c>
      <c r="O8" s="125">
        <v>12</v>
      </c>
      <c r="P8" s="125">
        <v>6</v>
      </c>
      <c r="Q8" s="125">
        <f t="shared" ref="Q8:Q39" si="0">SUM(K8:P8)</f>
        <v>73</v>
      </c>
      <c r="R8" s="126">
        <f t="shared" ref="R8:R39" si="1">Q8*100/79</f>
        <v>92.405063291139243</v>
      </c>
      <c r="S8" s="125" t="s">
        <v>770</v>
      </c>
    </row>
    <row r="9" spans="2:19" ht="15.6">
      <c r="B9" s="118">
        <v>2</v>
      </c>
      <c r="C9" s="127" t="s">
        <v>503</v>
      </c>
      <c r="D9" s="127" t="s">
        <v>329</v>
      </c>
      <c r="E9" s="127" t="s">
        <v>504</v>
      </c>
      <c r="F9" s="128" t="s">
        <v>22</v>
      </c>
      <c r="G9" s="121" t="s">
        <v>268</v>
      </c>
      <c r="H9" s="159">
        <v>40320</v>
      </c>
      <c r="I9" s="130" t="s">
        <v>501</v>
      </c>
      <c r="J9" s="127" t="s">
        <v>502</v>
      </c>
      <c r="K9" s="128">
        <v>20</v>
      </c>
      <c r="L9" s="125">
        <v>5</v>
      </c>
      <c r="M9" s="125">
        <v>14</v>
      </c>
      <c r="N9" s="125">
        <v>10</v>
      </c>
      <c r="O9" s="125">
        <v>9</v>
      </c>
      <c r="P9" s="125">
        <v>9</v>
      </c>
      <c r="Q9" s="125">
        <f t="shared" si="0"/>
        <v>67</v>
      </c>
      <c r="R9" s="126">
        <f t="shared" si="1"/>
        <v>84.810126582278485</v>
      </c>
      <c r="S9" s="125" t="s">
        <v>771</v>
      </c>
    </row>
    <row r="10" spans="2:19" ht="15.6">
      <c r="B10" s="118">
        <v>3</v>
      </c>
      <c r="C10" s="127" t="s">
        <v>506</v>
      </c>
      <c r="D10" s="127" t="s">
        <v>263</v>
      </c>
      <c r="E10" s="127" t="s">
        <v>210</v>
      </c>
      <c r="F10" s="128" t="s">
        <v>22</v>
      </c>
      <c r="G10" s="121" t="s">
        <v>268</v>
      </c>
      <c r="H10" s="159">
        <v>40190</v>
      </c>
      <c r="I10" s="130" t="s">
        <v>501</v>
      </c>
      <c r="J10" s="127" t="s">
        <v>502</v>
      </c>
      <c r="K10" s="128">
        <v>20</v>
      </c>
      <c r="L10" s="125">
        <v>5</v>
      </c>
      <c r="M10" s="125">
        <v>12</v>
      </c>
      <c r="N10" s="125">
        <v>13</v>
      </c>
      <c r="O10" s="125">
        <v>8</v>
      </c>
      <c r="P10" s="125">
        <v>5</v>
      </c>
      <c r="Q10" s="125">
        <f t="shared" si="0"/>
        <v>63</v>
      </c>
      <c r="R10" s="126">
        <f t="shared" si="1"/>
        <v>79.74683544303798</v>
      </c>
      <c r="S10" s="125" t="s">
        <v>771</v>
      </c>
    </row>
    <row r="11" spans="2:19" ht="15.6">
      <c r="B11" s="118">
        <v>4</v>
      </c>
      <c r="C11" s="160" t="s">
        <v>739</v>
      </c>
      <c r="D11" s="160" t="s">
        <v>368</v>
      </c>
      <c r="E11" s="160" t="s">
        <v>62</v>
      </c>
      <c r="F11" s="161" t="s">
        <v>11</v>
      </c>
      <c r="G11" s="121" t="s">
        <v>268</v>
      </c>
      <c r="H11" s="162">
        <v>40478</v>
      </c>
      <c r="I11" s="123" t="s">
        <v>109</v>
      </c>
      <c r="J11" s="119" t="s">
        <v>738</v>
      </c>
      <c r="K11" s="120">
        <v>16</v>
      </c>
      <c r="L11" s="125">
        <v>5</v>
      </c>
      <c r="M11" s="125">
        <v>10</v>
      </c>
      <c r="N11" s="125">
        <v>13</v>
      </c>
      <c r="O11" s="125">
        <v>9</v>
      </c>
      <c r="P11" s="125">
        <v>9</v>
      </c>
      <c r="Q11" s="125">
        <f t="shared" si="0"/>
        <v>62</v>
      </c>
      <c r="R11" s="126">
        <f t="shared" si="1"/>
        <v>78.481012658227854</v>
      </c>
      <c r="S11" s="125" t="s">
        <v>771</v>
      </c>
    </row>
    <row r="12" spans="2:19" ht="15.6">
      <c r="B12" s="118">
        <v>5</v>
      </c>
      <c r="C12" s="127" t="s">
        <v>500</v>
      </c>
      <c r="D12" s="127" t="s">
        <v>30</v>
      </c>
      <c r="E12" s="127" t="s">
        <v>443</v>
      </c>
      <c r="F12" s="128" t="s">
        <v>22</v>
      </c>
      <c r="G12" s="121" t="s">
        <v>268</v>
      </c>
      <c r="H12" s="159">
        <v>40435</v>
      </c>
      <c r="I12" s="130" t="s">
        <v>501</v>
      </c>
      <c r="J12" s="127" t="s">
        <v>502</v>
      </c>
      <c r="K12" s="128">
        <v>16</v>
      </c>
      <c r="L12" s="125">
        <v>5</v>
      </c>
      <c r="M12" s="125">
        <v>12</v>
      </c>
      <c r="N12" s="125">
        <v>12</v>
      </c>
      <c r="O12" s="125">
        <v>12</v>
      </c>
      <c r="P12" s="125">
        <v>5</v>
      </c>
      <c r="Q12" s="125">
        <f t="shared" si="0"/>
        <v>62</v>
      </c>
      <c r="R12" s="126">
        <f t="shared" si="1"/>
        <v>78.481012658227854</v>
      </c>
      <c r="S12" s="125" t="s">
        <v>771</v>
      </c>
    </row>
    <row r="13" spans="2:19" ht="15.6">
      <c r="B13" s="118">
        <v>6</v>
      </c>
      <c r="C13" s="130" t="s">
        <v>515</v>
      </c>
      <c r="D13" s="130" t="s">
        <v>343</v>
      </c>
      <c r="E13" s="130" t="s">
        <v>516</v>
      </c>
      <c r="F13" s="147" t="s">
        <v>11</v>
      </c>
      <c r="G13" s="121" t="s">
        <v>268</v>
      </c>
      <c r="H13" s="149">
        <v>40312</v>
      </c>
      <c r="I13" s="130" t="s">
        <v>501</v>
      </c>
      <c r="J13" s="127" t="s">
        <v>502</v>
      </c>
      <c r="K13" s="147">
        <v>14</v>
      </c>
      <c r="L13" s="125">
        <v>5</v>
      </c>
      <c r="M13" s="125">
        <v>9</v>
      </c>
      <c r="N13" s="125">
        <v>13</v>
      </c>
      <c r="O13" s="125">
        <v>9</v>
      </c>
      <c r="P13" s="125">
        <v>9</v>
      </c>
      <c r="Q13" s="125">
        <f t="shared" si="0"/>
        <v>59</v>
      </c>
      <c r="R13" s="126">
        <f t="shared" si="1"/>
        <v>74.683544303797461</v>
      </c>
      <c r="S13" s="125" t="s">
        <v>771</v>
      </c>
    </row>
    <row r="14" spans="2:19" ht="15.6">
      <c r="B14" s="118">
        <v>7</v>
      </c>
      <c r="C14" s="163" t="s">
        <v>725</v>
      </c>
      <c r="D14" s="163" t="s">
        <v>726</v>
      </c>
      <c r="E14" s="163" t="s">
        <v>83</v>
      </c>
      <c r="F14" s="147" t="s">
        <v>11</v>
      </c>
      <c r="G14" s="121" t="s">
        <v>268</v>
      </c>
      <c r="H14" s="164">
        <v>40434</v>
      </c>
      <c r="I14" s="130" t="s">
        <v>501</v>
      </c>
      <c r="J14" s="127" t="s">
        <v>502</v>
      </c>
      <c r="K14" s="128">
        <v>14</v>
      </c>
      <c r="L14" s="125">
        <v>5</v>
      </c>
      <c r="M14" s="125">
        <v>15</v>
      </c>
      <c r="N14" s="125">
        <v>13</v>
      </c>
      <c r="O14" s="125">
        <v>8</v>
      </c>
      <c r="P14" s="125">
        <v>3</v>
      </c>
      <c r="Q14" s="125">
        <f t="shared" si="0"/>
        <v>58</v>
      </c>
      <c r="R14" s="126">
        <f t="shared" si="1"/>
        <v>73.417721518987335</v>
      </c>
      <c r="S14" s="125" t="s">
        <v>771</v>
      </c>
    </row>
    <row r="15" spans="2:19" ht="15.6">
      <c r="B15" s="118">
        <v>8</v>
      </c>
      <c r="C15" s="127" t="s">
        <v>582</v>
      </c>
      <c r="D15" s="127" t="s">
        <v>192</v>
      </c>
      <c r="E15" s="127" t="s">
        <v>394</v>
      </c>
      <c r="F15" s="128" t="s">
        <v>22</v>
      </c>
      <c r="G15" s="121" t="s">
        <v>268</v>
      </c>
      <c r="H15" s="159">
        <v>40541</v>
      </c>
      <c r="I15" s="130" t="s">
        <v>575</v>
      </c>
      <c r="J15" s="127" t="s">
        <v>576</v>
      </c>
      <c r="K15" s="132">
        <v>18</v>
      </c>
      <c r="L15" s="125">
        <v>5</v>
      </c>
      <c r="M15" s="125">
        <v>13</v>
      </c>
      <c r="N15" s="125">
        <v>7</v>
      </c>
      <c r="O15" s="125">
        <v>9</v>
      </c>
      <c r="P15" s="125">
        <v>5</v>
      </c>
      <c r="Q15" s="125">
        <f t="shared" si="0"/>
        <v>57</v>
      </c>
      <c r="R15" s="126">
        <f t="shared" si="1"/>
        <v>72.151898734177209</v>
      </c>
      <c r="S15" s="125" t="s">
        <v>771</v>
      </c>
    </row>
    <row r="16" spans="2:19" ht="15.6">
      <c r="B16" s="118">
        <v>9</v>
      </c>
      <c r="C16" s="127" t="s">
        <v>509</v>
      </c>
      <c r="D16" s="127" t="s">
        <v>42</v>
      </c>
      <c r="E16" s="127" t="s">
        <v>328</v>
      </c>
      <c r="F16" s="128" t="s">
        <v>11</v>
      </c>
      <c r="G16" s="121" t="s">
        <v>268</v>
      </c>
      <c r="H16" s="159">
        <v>40619</v>
      </c>
      <c r="I16" s="130" t="s">
        <v>501</v>
      </c>
      <c r="J16" s="127" t="s">
        <v>502</v>
      </c>
      <c r="K16" s="128">
        <v>14</v>
      </c>
      <c r="L16" s="125">
        <v>5</v>
      </c>
      <c r="M16" s="125">
        <v>13</v>
      </c>
      <c r="N16" s="125">
        <v>13</v>
      </c>
      <c r="O16" s="125">
        <v>6</v>
      </c>
      <c r="P16" s="125">
        <v>5</v>
      </c>
      <c r="Q16" s="125">
        <f t="shared" si="0"/>
        <v>56</v>
      </c>
      <c r="R16" s="126">
        <f t="shared" si="1"/>
        <v>70.886075949367083</v>
      </c>
      <c r="S16" s="125" t="s">
        <v>771</v>
      </c>
    </row>
    <row r="17" spans="2:19" ht="15.6">
      <c r="B17" s="118">
        <v>10</v>
      </c>
      <c r="C17" s="131" t="s">
        <v>249</v>
      </c>
      <c r="D17" s="131" t="s">
        <v>156</v>
      </c>
      <c r="E17" s="131" t="s">
        <v>250</v>
      </c>
      <c r="F17" s="132" t="s">
        <v>11</v>
      </c>
      <c r="G17" s="121" t="s">
        <v>268</v>
      </c>
      <c r="H17" s="165">
        <v>40162</v>
      </c>
      <c r="I17" s="130" t="s">
        <v>243</v>
      </c>
      <c r="J17" s="131" t="s">
        <v>244</v>
      </c>
      <c r="K17" s="132">
        <v>12</v>
      </c>
      <c r="L17" s="125">
        <v>5</v>
      </c>
      <c r="M17" s="125">
        <v>9</v>
      </c>
      <c r="N17" s="125">
        <v>13</v>
      </c>
      <c r="O17" s="125">
        <v>9</v>
      </c>
      <c r="P17" s="125">
        <v>5</v>
      </c>
      <c r="Q17" s="125">
        <f t="shared" si="0"/>
        <v>53</v>
      </c>
      <c r="R17" s="126">
        <f t="shared" si="1"/>
        <v>67.088607594936704</v>
      </c>
      <c r="S17" s="125" t="s">
        <v>771</v>
      </c>
    </row>
    <row r="18" spans="2:19" ht="15.6">
      <c r="B18" s="118">
        <v>11</v>
      </c>
      <c r="C18" s="154" t="s">
        <v>594</v>
      </c>
      <c r="D18" s="154" t="s">
        <v>32</v>
      </c>
      <c r="E18" s="150" t="s">
        <v>277</v>
      </c>
      <c r="F18" s="144" t="s">
        <v>11</v>
      </c>
      <c r="G18" s="121" t="s">
        <v>268</v>
      </c>
      <c r="H18" s="153">
        <v>40346</v>
      </c>
      <c r="I18" s="154" t="s">
        <v>605</v>
      </c>
      <c r="J18" s="150" t="s">
        <v>606</v>
      </c>
      <c r="K18" s="144">
        <v>10</v>
      </c>
      <c r="L18" s="125">
        <v>5</v>
      </c>
      <c r="M18" s="125">
        <v>14</v>
      </c>
      <c r="N18" s="125">
        <v>11</v>
      </c>
      <c r="O18" s="125">
        <v>5</v>
      </c>
      <c r="P18" s="125">
        <v>7</v>
      </c>
      <c r="Q18" s="125">
        <f t="shared" si="0"/>
        <v>52</v>
      </c>
      <c r="R18" s="126">
        <f t="shared" si="1"/>
        <v>65.822784810126578</v>
      </c>
      <c r="S18" s="125" t="s">
        <v>771</v>
      </c>
    </row>
    <row r="19" spans="2:19" ht="15.6">
      <c r="B19" s="118">
        <v>12</v>
      </c>
      <c r="C19" s="154" t="s">
        <v>179</v>
      </c>
      <c r="D19" s="154" t="s">
        <v>379</v>
      </c>
      <c r="E19" s="154" t="s">
        <v>607</v>
      </c>
      <c r="F19" s="151" t="s">
        <v>11</v>
      </c>
      <c r="G19" s="121" t="s">
        <v>268</v>
      </c>
      <c r="H19" s="153">
        <v>40339</v>
      </c>
      <c r="I19" s="154" t="s">
        <v>605</v>
      </c>
      <c r="J19" s="150" t="s">
        <v>606</v>
      </c>
      <c r="K19" s="144">
        <v>12</v>
      </c>
      <c r="L19" s="125">
        <v>5</v>
      </c>
      <c r="M19" s="125">
        <v>11</v>
      </c>
      <c r="N19" s="125">
        <v>13</v>
      </c>
      <c r="O19" s="125">
        <v>7</v>
      </c>
      <c r="P19" s="125">
        <v>4</v>
      </c>
      <c r="Q19" s="125">
        <f t="shared" si="0"/>
        <v>52</v>
      </c>
      <c r="R19" s="126">
        <f t="shared" si="1"/>
        <v>65.822784810126578</v>
      </c>
      <c r="S19" s="125" t="s">
        <v>771</v>
      </c>
    </row>
    <row r="20" spans="2:19" ht="15.6">
      <c r="B20" s="118">
        <v>13</v>
      </c>
      <c r="C20" s="127" t="s">
        <v>87</v>
      </c>
      <c r="D20" s="127" t="s">
        <v>257</v>
      </c>
      <c r="E20" s="127" t="s">
        <v>158</v>
      </c>
      <c r="F20" s="128" t="s">
        <v>22</v>
      </c>
      <c r="G20" s="121" t="s">
        <v>268</v>
      </c>
      <c r="H20" s="159">
        <v>40304</v>
      </c>
      <c r="I20" s="130" t="s">
        <v>243</v>
      </c>
      <c r="J20" s="131" t="s">
        <v>244</v>
      </c>
      <c r="K20" s="128">
        <v>12</v>
      </c>
      <c r="L20" s="125">
        <v>5</v>
      </c>
      <c r="M20" s="125">
        <v>12</v>
      </c>
      <c r="N20" s="125">
        <v>13</v>
      </c>
      <c r="O20" s="125">
        <v>0</v>
      </c>
      <c r="P20" s="125">
        <v>8</v>
      </c>
      <c r="Q20" s="125">
        <f t="shared" si="0"/>
        <v>50</v>
      </c>
      <c r="R20" s="126">
        <f t="shared" si="1"/>
        <v>63.291139240506332</v>
      </c>
      <c r="S20" s="125" t="s">
        <v>771</v>
      </c>
    </row>
    <row r="21" spans="2:19" ht="15.6">
      <c r="B21" s="118">
        <v>14</v>
      </c>
      <c r="C21" s="166" t="s">
        <v>580</v>
      </c>
      <c r="D21" s="166" t="s">
        <v>225</v>
      </c>
      <c r="E21" s="166" t="s">
        <v>423</v>
      </c>
      <c r="F21" s="147" t="s">
        <v>22</v>
      </c>
      <c r="G21" s="121" t="s">
        <v>268</v>
      </c>
      <c r="H21" s="149">
        <v>40449</v>
      </c>
      <c r="I21" s="166" t="s">
        <v>562</v>
      </c>
      <c r="J21" s="166" t="s">
        <v>564</v>
      </c>
      <c r="K21" s="147">
        <v>14</v>
      </c>
      <c r="L21" s="125">
        <v>5</v>
      </c>
      <c r="M21" s="125">
        <v>10</v>
      </c>
      <c r="N21" s="125">
        <v>6</v>
      </c>
      <c r="O21" s="125">
        <v>9</v>
      </c>
      <c r="P21" s="125">
        <v>5</v>
      </c>
      <c r="Q21" s="125">
        <f t="shared" si="0"/>
        <v>49</v>
      </c>
      <c r="R21" s="126">
        <f t="shared" si="1"/>
        <v>62.025316455696199</v>
      </c>
      <c r="S21" s="125" t="s">
        <v>771</v>
      </c>
    </row>
    <row r="22" spans="2:19" ht="15.6">
      <c r="B22" s="118">
        <v>15</v>
      </c>
      <c r="C22" s="131" t="s">
        <v>45</v>
      </c>
      <c r="D22" s="131" t="s">
        <v>54</v>
      </c>
      <c r="E22" s="131" t="s">
        <v>55</v>
      </c>
      <c r="F22" s="132" t="s">
        <v>11</v>
      </c>
      <c r="G22" s="121" t="s">
        <v>268</v>
      </c>
      <c r="H22" s="165">
        <v>40355</v>
      </c>
      <c r="I22" s="130" t="s">
        <v>39</v>
      </c>
      <c r="J22" s="131" t="s">
        <v>56</v>
      </c>
      <c r="K22" s="132">
        <v>16</v>
      </c>
      <c r="L22" s="125">
        <v>5</v>
      </c>
      <c r="M22" s="125">
        <v>6</v>
      </c>
      <c r="N22" s="125">
        <v>13</v>
      </c>
      <c r="O22" s="125">
        <v>6</v>
      </c>
      <c r="P22" s="125">
        <v>2</v>
      </c>
      <c r="Q22" s="125">
        <f t="shared" si="0"/>
        <v>48</v>
      </c>
      <c r="R22" s="126">
        <f t="shared" si="1"/>
        <v>60.759493670886073</v>
      </c>
      <c r="S22" s="125" t="s">
        <v>771</v>
      </c>
    </row>
    <row r="23" spans="2:19" ht="15.6">
      <c r="B23" s="118">
        <v>16</v>
      </c>
      <c r="C23" s="131" t="s">
        <v>241</v>
      </c>
      <c r="D23" s="131" t="s">
        <v>49</v>
      </c>
      <c r="E23" s="131" t="s">
        <v>242</v>
      </c>
      <c r="F23" s="132" t="s">
        <v>11</v>
      </c>
      <c r="G23" s="121" t="s">
        <v>268</v>
      </c>
      <c r="H23" s="165">
        <v>40564</v>
      </c>
      <c r="I23" s="130" t="s">
        <v>243</v>
      </c>
      <c r="J23" s="131" t="s">
        <v>244</v>
      </c>
      <c r="K23" s="137">
        <v>14</v>
      </c>
      <c r="L23" s="125">
        <v>5</v>
      </c>
      <c r="M23" s="125">
        <v>6</v>
      </c>
      <c r="N23" s="125">
        <v>12</v>
      </c>
      <c r="O23" s="125">
        <v>9</v>
      </c>
      <c r="P23" s="125">
        <v>2</v>
      </c>
      <c r="Q23" s="125">
        <f t="shared" si="0"/>
        <v>48</v>
      </c>
      <c r="R23" s="126">
        <f t="shared" si="1"/>
        <v>60.759493670886073</v>
      </c>
      <c r="S23" s="125" t="s">
        <v>771</v>
      </c>
    </row>
    <row r="24" spans="2:19" ht="15.6">
      <c r="B24" s="118">
        <v>17</v>
      </c>
      <c r="C24" s="167" t="s">
        <v>510</v>
      </c>
      <c r="D24" s="167" t="s">
        <v>511</v>
      </c>
      <c r="E24" s="167" t="s">
        <v>341</v>
      </c>
      <c r="F24" s="147" t="s">
        <v>11</v>
      </c>
      <c r="G24" s="121" t="s">
        <v>268</v>
      </c>
      <c r="H24" s="149">
        <v>40399</v>
      </c>
      <c r="I24" s="130" t="s">
        <v>501</v>
      </c>
      <c r="J24" s="127" t="s">
        <v>502</v>
      </c>
      <c r="K24" s="147">
        <v>18</v>
      </c>
      <c r="L24" s="125">
        <v>5</v>
      </c>
      <c r="M24" s="125">
        <v>4</v>
      </c>
      <c r="N24" s="125">
        <v>11</v>
      </c>
      <c r="O24" s="125">
        <v>4</v>
      </c>
      <c r="P24" s="125">
        <v>5</v>
      </c>
      <c r="Q24" s="125">
        <f t="shared" si="0"/>
        <v>47</v>
      </c>
      <c r="R24" s="126">
        <f t="shared" si="1"/>
        <v>59.493670886075947</v>
      </c>
      <c r="S24" s="125" t="s">
        <v>771</v>
      </c>
    </row>
    <row r="25" spans="2:19" ht="15.6">
      <c r="B25" s="118">
        <v>18</v>
      </c>
      <c r="C25" s="127" t="s">
        <v>507</v>
      </c>
      <c r="D25" s="127" t="s">
        <v>59</v>
      </c>
      <c r="E25" s="127" t="s">
        <v>508</v>
      </c>
      <c r="F25" s="128" t="s">
        <v>22</v>
      </c>
      <c r="G25" s="121" t="s">
        <v>268</v>
      </c>
      <c r="H25" s="159">
        <v>40432</v>
      </c>
      <c r="I25" s="130" t="s">
        <v>501</v>
      </c>
      <c r="J25" s="127" t="s">
        <v>502</v>
      </c>
      <c r="K25" s="128">
        <v>12</v>
      </c>
      <c r="L25" s="125">
        <v>5</v>
      </c>
      <c r="M25" s="125">
        <v>4</v>
      </c>
      <c r="N25" s="125">
        <v>13</v>
      </c>
      <c r="O25" s="125">
        <v>8</v>
      </c>
      <c r="P25" s="125">
        <v>3</v>
      </c>
      <c r="Q25" s="125">
        <f t="shared" si="0"/>
        <v>45</v>
      </c>
      <c r="R25" s="126">
        <f t="shared" si="1"/>
        <v>56.962025316455694</v>
      </c>
      <c r="S25" s="125" t="s">
        <v>771</v>
      </c>
    </row>
    <row r="26" spans="2:19" ht="15.6">
      <c r="B26" s="118">
        <v>19</v>
      </c>
      <c r="C26" s="130" t="s">
        <v>693</v>
      </c>
      <c r="D26" s="130" t="s">
        <v>32</v>
      </c>
      <c r="E26" s="130" t="s">
        <v>77</v>
      </c>
      <c r="F26" s="147" t="s">
        <v>11</v>
      </c>
      <c r="G26" s="121" t="s">
        <v>268</v>
      </c>
      <c r="H26" s="149">
        <v>40439</v>
      </c>
      <c r="I26" s="130" t="s">
        <v>694</v>
      </c>
      <c r="J26" s="130" t="s">
        <v>659</v>
      </c>
      <c r="K26" s="147">
        <v>18</v>
      </c>
      <c r="L26" s="125">
        <v>5</v>
      </c>
      <c r="M26" s="125">
        <v>8</v>
      </c>
      <c r="N26" s="125">
        <v>11</v>
      </c>
      <c r="O26" s="125">
        <v>0</v>
      </c>
      <c r="P26" s="125">
        <v>2</v>
      </c>
      <c r="Q26" s="125">
        <f t="shared" si="0"/>
        <v>44</v>
      </c>
      <c r="R26" s="126">
        <f t="shared" si="1"/>
        <v>55.696202531645568</v>
      </c>
      <c r="S26" s="125" t="s">
        <v>771</v>
      </c>
    </row>
    <row r="27" spans="2:19" ht="15.6">
      <c r="B27" s="18">
        <v>20</v>
      </c>
      <c r="C27" s="19" t="s">
        <v>460</v>
      </c>
      <c r="D27" s="19" t="s">
        <v>461</v>
      </c>
      <c r="E27" s="19" t="s">
        <v>462</v>
      </c>
      <c r="F27" s="20" t="s">
        <v>11</v>
      </c>
      <c r="G27" s="21" t="s">
        <v>268</v>
      </c>
      <c r="H27" s="51">
        <v>40447</v>
      </c>
      <c r="I27" s="23" t="s">
        <v>449</v>
      </c>
      <c r="J27" s="24" t="s">
        <v>457</v>
      </c>
      <c r="K27" s="48">
        <v>10</v>
      </c>
      <c r="L27" s="111">
        <v>5</v>
      </c>
      <c r="M27" s="111">
        <v>3</v>
      </c>
      <c r="N27" s="111">
        <v>12</v>
      </c>
      <c r="O27" s="111">
        <v>9</v>
      </c>
      <c r="P27" s="111">
        <v>4</v>
      </c>
      <c r="Q27" s="111">
        <f t="shared" si="0"/>
        <v>43</v>
      </c>
      <c r="R27" s="112">
        <f t="shared" si="1"/>
        <v>54.430379746835442</v>
      </c>
      <c r="S27" s="111"/>
    </row>
    <row r="28" spans="2:19" ht="15.6">
      <c r="B28" s="18">
        <v>21</v>
      </c>
      <c r="C28" s="19" t="s">
        <v>120</v>
      </c>
      <c r="D28" s="19" t="s">
        <v>190</v>
      </c>
      <c r="E28" s="19" t="s">
        <v>245</v>
      </c>
      <c r="F28" s="20" t="s">
        <v>11</v>
      </c>
      <c r="G28" s="21" t="s">
        <v>268</v>
      </c>
      <c r="H28" s="51">
        <v>40607</v>
      </c>
      <c r="I28" s="23" t="s">
        <v>243</v>
      </c>
      <c r="J28" s="24" t="s">
        <v>244</v>
      </c>
      <c r="K28" s="29">
        <v>6</v>
      </c>
      <c r="L28" s="111">
        <v>5</v>
      </c>
      <c r="M28" s="111">
        <v>6</v>
      </c>
      <c r="N28" s="111">
        <v>10</v>
      </c>
      <c r="O28" s="111">
        <v>10</v>
      </c>
      <c r="P28" s="111">
        <v>5</v>
      </c>
      <c r="Q28" s="111">
        <f t="shared" si="0"/>
        <v>42</v>
      </c>
      <c r="R28" s="112">
        <f t="shared" si="1"/>
        <v>53.164556962025316</v>
      </c>
      <c r="S28" s="111"/>
    </row>
    <row r="29" spans="2:19" ht="15.6">
      <c r="B29" s="18">
        <v>22</v>
      </c>
      <c r="C29" s="23" t="s">
        <v>518</v>
      </c>
      <c r="D29" s="23" t="s">
        <v>42</v>
      </c>
      <c r="E29" s="23" t="s">
        <v>99</v>
      </c>
      <c r="F29" s="67" t="s">
        <v>11</v>
      </c>
      <c r="G29" s="21" t="s">
        <v>268</v>
      </c>
      <c r="H29" s="68">
        <v>40323</v>
      </c>
      <c r="I29" s="23" t="s">
        <v>501</v>
      </c>
      <c r="J29" s="19" t="s">
        <v>502</v>
      </c>
      <c r="K29" s="67">
        <v>14</v>
      </c>
      <c r="L29" s="111">
        <v>5</v>
      </c>
      <c r="M29" s="111">
        <v>1</v>
      </c>
      <c r="N29" s="111">
        <v>13</v>
      </c>
      <c r="O29" s="111">
        <v>3</v>
      </c>
      <c r="P29" s="111">
        <v>6</v>
      </c>
      <c r="Q29" s="111">
        <f t="shared" si="0"/>
        <v>42</v>
      </c>
      <c r="R29" s="112">
        <f t="shared" si="1"/>
        <v>53.164556962025316</v>
      </c>
      <c r="S29" s="111"/>
    </row>
    <row r="30" spans="2:19" ht="15.6">
      <c r="B30" s="18">
        <v>23</v>
      </c>
      <c r="C30" s="71" t="s">
        <v>696</v>
      </c>
      <c r="D30" s="71" t="s">
        <v>27</v>
      </c>
      <c r="E30" s="71" t="s">
        <v>15</v>
      </c>
      <c r="F30" s="67" t="s">
        <v>11</v>
      </c>
      <c r="G30" s="21" t="s">
        <v>268</v>
      </c>
      <c r="H30" s="68">
        <v>40217</v>
      </c>
      <c r="I30" s="72" t="s">
        <v>562</v>
      </c>
      <c r="J30" s="72" t="s">
        <v>563</v>
      </c>
      <c r="K30" s="67">
        <v>14</v>
      </c>
      <c r="L30" s="111">
        <v>5</v>
      </c>
      <c r="M30" s="111">
        <v>6</v>
      </c>
      <c r="N30" s="111">
        <v>9</v>
      </c>
      <c r="O30" s="111">
        <v>0</v>
      </c>
      <c r="P30" s="111">
        <v>7</v>
      </c>
      <c r="Q30" s="111">
        <f t="shared" si="0"/>
        <v>41</v>
      </c>
      <c r="R30" s="112">
        <f t="shared" si="1"/>
        <v>51.898734177215189</v>
      </c>
      <c r="S30" s="111"/>
    </row>
    <row r="31" spans="2:19" ht="15.6">
      <c r="B31" s="18">
        <v>24</v>
      </c>
      <c r="C31" s="25" t="s">
        <v>308</v>
      </c>
      <c r="D31" s="25" t="s">
        <v>176</v>
      </c>
      <c r="E31" s="25" t="s">
        <v>319</v>
      </c>
      <c r="F31" s="26" t="s">
        <v>11</v>
      </c>
      <c r="G31" s="21" t="s">
        <v>268</v>
      </c>
      <c r="H31" s="52">
        <v>40240</v>
      </c>
      <c r="I31" s="28" t="s">
        <v>300</v>
      </c>
      <c r="J31" s="25" t="s">
        <v>301</v>
      </c>
      <c r="K31" s="26">
        <v>13</v>
      </c>
      <c r="L31" s="111">
        <v>5</v>
      </c>
      <c r="M31" s="111">
        <v>2</v>
      </c>
      <c r="N31" s="111">
        <v>11</v>
      </c>
      <c r="O31" s="111">
        <v>5</v>
      </c>
      <c r="P31" s="111">
        <v>5</v>
      </c>
      <c r="Q31" s="111">
        <f t="shared" si="0"/>
        <v>41</v>
      </c>
      <c r="R31" s="112">
        <f t="shared" si="1"/>
        <v>51.898734177215189</v>
      </c>
      <c r="S31" s="111"/>
    </row>
    <row r="32" spans="2:19" ht="15.6">
      <c r="B32" s="18">
        <v>25</v>
      </c>
      <c r="C32" s="57" t="s">
        <v>608</v>
      </c>
      <c r="D32" s="57" t="s">
        <v>444</v>
      </c>
      <c r="E32" s="57" t="s">
        <v>29</v>
      </c>
      <c r="F32" s="58" t="s">
        <v>22</v>
      </c>
      <c r="G32" s="21" t="s">
        <v>268</v>
      </c>
      <c r="H32" s="59">
        <v>40668</v>
      </c>
      <c r="I32" s="57" t="s">
        <v>605</v>
      </c>
      <c r="J32" s="60" t="s">
        <v>606</v>
      </c>
      <c r="K32" s="62">
        <v>12</v>
      </c>
      <c r="L32" s="111">
        <v>5</v>
      </c>
      <c r="M32" s="111">
        <v>2</v>
      </c>
      <c r="N32" s="111">
        <v>5</v>
      </c>
      <c r="O32" s="111">
        <v>12</v>
      </c>
      <c r="P32" s="111">
        <v>5</v>
      </c>
      <c r="Q32" s="111">
        <f t="shared" si="0"/>
        <v>41</v>
      </c>
      <c r="R32" s="112">
        <f t="shared" si="1"/>
        <v>51.898734177215189</v>
      </c>
      <c r="S32" s="111"/>
    </row>
    <row r="33" spans="2:19" ht="15.6">
      <c r="B33" s="18">
        <v>26</v>
      </c>
      <c r="C33" s="69" t="s">
        <v>323</v>
      </c>
      <c r="D33" s="69" t="s">
        <v>74</v>
      </c>
      <c r="E33" s="69" t="s">
        <v>47</v>
      </c>
      <c r="F33" s="67" t="s">
        <v>11</v>
      </c>
      <c r="G33" s="21" t="s">
        <v>268</v>
      </c>
      <c r="H33" s="68">
        <v>40375</v>
      </c>
      <c r="I33" s="69" t="s">
        <v>695</v>
      </c>
      <c r="J33" s="69" t="s">
        <v>698</v>
      </c>
      <c r="K33" s="67">
        <v>16</v>
      </c>
      <c r="L33" s="111">
        <v>5</v>
      </c>
      <c r="M33" s="111">
        <v>2</v>
      </c>
      <c r="N33" s="111">
        <v>7</v>
      </c>
      <c r="O33" s="111">
        <v>6</v>
      </c>
      <c r="P33" s="111">
        <v>4</v>
      </c>
      <c r="Q33" s="111">
        <f t="shared" si="0"/>
        <v>40</v>
      </c>
      <c r="R33" s="112">
        <f t="shared" si="1"/>
        <v>50.632911392405063</v>
      </c>
      <c r="S33" s="111"/>
    </row>
    <row r="34" spans="2:19" ht="15.6">
      <c r="B34" s="18">
        <v>27</v>
      </c>
      <c r="C34" s="72" t="s">
        <v>517</v>
      </c>
      <c r="D34" s="72" t="s">
        <v>180</v>
      </c>
      <c r="E34" s="72" t="s">
        <v>102</v>
      </c>
      <c r="F34" s="67" t="s">
        <v>11</v>
      </c>
      <c r="G34" s="21" t="s">
        <v>268</v>
      </c>
      <c r="H34" s="68">
        <v>40557</v>
      </c>
      <c r="I34" s="23" t="s">
        <v>501</v>
      </c>
      <c r="J34" s="19" t="s">
        <v>502</v>
      </c>
      <c r="K34" s="67">
        <v>14</v>
      </c>
      <c r="L34" s="111">
        <v>5</v>
      </c>
      <c r="M34" s="111">
        <v>4</v>
      </c>
      <c r="N34" s="111">
        <v>11</v>
      </c>
      <c r="O34" s="111">
        <v>3</v>
      </c>
      <c r="P34" s="111">
        <v>3</v>
      </c>
      <c r="Q34" s="111">
        <f t="shared" si="0"/>
        <v>40</v>
      </c>
      <c r="R34" s="112">
        <f t="shared" si="1"/>
        <v>50.632911392405063</v>
      </c>
      <c r="S34" s="111"/>
    </row>
    <row r="35" spans="2:19" ht="15.6">
      <c r="B35" s="18">
        <v>28</v>
      </c>
      <c r="C35" s="25" t="s">
        <v>322</v>
      </c>
      <c r="D35" s="25" t="s">
        <v>44</v>
      </c>
      <c r="E35" s="25" t="s">
        <v>55</v>
      </c>
      <c r="F35" s="26" t="s">
        <v>11</v>
      </c>
      <c r="G35" s="21" t="s">
        <v>268</v>
      </c>
      <c r="H35" s="53">
        <v>40546</v>
      </c>
      <c r="I35" s="28" t="s">
        <v>300</v>
      </c>
      <c r="J35" s="25" t="s">
        <v>301</v>
      </c>
      <c r="K35" s="74">
        <v>12</v>
      </c>
      <c r="L35" s="111">
        <v>5</v>
      </c>
      <c r="M35" s="111">
        <v>2</v>
      </c>
      <c r="N35" s="111">
        <v>9</v>
      </c>
      <c r="O35" s="111">
        <v>3</v>
      </c>
      <c r="P35" s="111">
        <v>8</v>
      </c>
      <c r="Q35" s="111">
        <f t="shared" si="0"/>
        <v>39</v>
      </c>
      <c r="R35" s="112">
        <f t="shared" si="1"/>
        <v>49.367088607594937</v>
      </c>
      <c r="S35" s="111"/>
    </row>
    <row r="36" spans="2:19" ht="15.6">
      <c r="B36" s="18">
        <v>29</v>
      </c>
      <c r="C36" s="19" t="s">
        <v>201</v>
      </c>
      <c r="D36" s="19" t="s">
        <v>173</v>
      </c>
      <c r="E36" s="19" t="s">
        <v>202</v>
      </c>
      <c r="F36" s="20" t="s">
        <v>22</v>
      </c>
      <c r="G36" s="21" t="s">
        <v>268</v>
      </c>
      <c r="H36" s="51">
        <v>40352</v>
      </c>
      <c r="I36" s="23" t="s">
        <v>199</v>
      </c>
      <c r="J36" s="24" t="s">
        <v>200</v>
      </c>
      <c r="K36" s="48">
        <v>14</v>
      </c>
      <c r="L36" s="111">
        <v>5</v>
      </c>
      <c r="M36" s="111">
        <v>13</v>
      </c>
      <c r="N36" s="111">
        <v>5</v>
      </c>
      <c r="O36" s="111">
        <v>0</v>
      </c>
      <c r="P36" s="111">
        <v>2</v>
      </c>
      <c r="Q36" s="111">
        <f t="shared" si="0"/>
        <v>39</v>
      </c>
      <c r="R36" s="112">
        <f t="shared" si="1"/>
        <v>49.367088607594937</v>
      </c>
      <c r="S36" s="111"/>
    </row>
    <row r="37" spans="2:19" ht="15.6">
      <c r="B37" s="18">
        <v>30</v>
      </c>
      <c r="C37" s="24" t="s">
        <v>260</v>
      </c>
      <c r="D37" s="24" t="s">
        <v>261</v>
      </c>
      <c r="E37" s="24" t="s">
        <v>262</v>
      </c>
      <c r="F37" s="29" t="s">
        <v>22</v>
      </c>
      <c r="G37" s="21" t="s">
        <v>268</v>
      </c>
      <c r="H37" s="51">
        <v>40582</v>
      </c>
      <c r="I37" s="23" t="s">
        <v>243</v>
      </c>
      <c r="J37" s="24" t="s">
        <v>244</v>
      </c>
      <c r="K37" s="29">
        <v>10</v>
      </c>
      <c r="L37" s="157">
        <v>5</v>
      </c>
      <c r="M37" s="157">
        <v>5</v>
      </c>
      <c r="N37" s="157">
        <v>13</v>
      </c>
      <c r="O37" s="157">
        <v>0</v>
      </c>
      <c r="P37" s="157">
        <v>5</v>
      </c>
      <c r="Q37" s="157">
        <f t="shared" si="0"/>
        <v>38</v>
      </c>
      <c r="R37" s="158">
        <f t="shared" si="1"/>
        <v>48.101265822784811</v>
      </c>
      <c r="S37" s="111"/>
    </row>
    <row r="38" spans="2:19" ht="15.6">
      <c r="B38" s="18">
        <v>31</v>
      </c>
      <c r="C38" s="24" t="s">
        <v>258</v>
      </c>
      <c r="D38" s="66" t="s">
        <v>159</v>
      </c>
      <c r="E38" s="24" t="s">
        <v>259</v>
      </c>
      <c r="F38" s="29" t="s">
        <v>11</v>
      </c>
      <c r="G38" s="21" t="s">
        <v>268</v>
      </c>
      <c r="H38" s="66">
        <v>40284</v>
      </c>
      <c r="I38" s="23" t="s">
        <v>243</v>
      </c>
      <c r="J38" s="24" t="s">
        <v>217</v>
      </c>
      <c r="K38" s="46">
        <v>8</v>
      </c>
      <c r="L38" s="111">
        <v>5</v>
      </c>
      <c r="M38" s="111">
        <v>2</v>
      </c>
      <c r="N38" s="111">
        <v>12</v>
      </c>
      <c r="O38" s="111">
        <v>8</v>
      </c>
      <c r="P38" s="111">
        <v>3</v>
      </c>
      <c r="Q38" s="111">
        <f t="shared" si="0"/>
        <v>38</v>
      </c>
      <c r="R38" s="112">
        <f t="shared" si="1"/>
        <v>48.101265822784811</v>
      </c>
      <c r="S38" s="111"/>
    </row>
    <row r="39" spans="2:19" ht="15.6">
      <c r="B39" s="18">
        <v>32</v>
      </c>
      <c r="C39" s="38" t="s">
        <v>635</v>
      </c>
      <c r="D39" s="31" t="s">
        <v>636</v>
      </c>
      <c r="E39" s="31" t="s">
        <v>637</v>
      </c>
      <c r="F39" s="47" t="s">
        <v>11</v>
      </c>
      <c r="G39" s="21" t="s">
        <v>268</v>
      </c>
      <c r="H39" s="61">
        <v>40457</v>
      </c>
      <c r="I39" s="38" t="s">
        <v>727</v>
      </c>
      <c r="J39" s="38" t="s">
        <v>56</v>
      </c>
      <c r="K39" s="39">
        <v>10</v>
      </c>
      <c r="L39" s="111">
        <v>5</v>
      </c>
      <c r="M39" s="111">
        <v>7</v>
      </c>
      <c r="N39" s="111">
        <v>13</v>
      </c>
      <c r="O39" s="111">
        <v>0</v>
      </c>
      <c r="P39" s="111">
        <v>1</v>
      </c>
      <c r="Q39" s="111">
        <f t="shared" si="0"/>
        <v>36</v>
      </c>
      <c r="R39" s="112">
        <f t="shared" si="1"/>
        <v>45.569620253164558</v>
      </c>
      <c r="S39" s="111"/>
    </row>
    <row r="40" spans="2:19" ht="15.6">
      <c r="B40" s="18">
        <v>33</v>
      </c>
      <c r="C40" s="25" t="s">
        <v>332</v>
      </c>
      <c r="D40" s="25" t="s">
        <v>310</v>
      </c>
      <c r="E40" s="25" t="s">
        <v>157</v>
      </c>
      <c r="F40" s="26" t="s">
        <v>11</v>
      </c>
      <c r="G40" s="21" t="s">
        <v>268</v>
      </c>
      <c r="H40" s="53">
        <v>40483</v>
      </c>
      <c r="I40" s="28" t="s">
        <v>300</v>
      </c>
      <c r="J40" s="25" t="s">
        <v>331</v>
      </c>
      <c r="K40" s="26">
        <v>12</v>
      </c>
      <c r="L40" s="111">
        <v>5</v>
      </c>
      <c r="M40" s="111">
        <v>0</v>
      </c>
      <c r="N40" s="111">
        <v>10</v>
      </c>
      <c r="O40" s="111">
        <v>6</v>
      </c>
      <c r="P40" s="111">
        <v>3</v>
      </c>
      <c r="Q40" s="111">
        <f t="shared" ref="Q40:Q71" si="2">SUM(K40:P40)</f>
        <v>36</v>
      </c>
      <c r="R40" s="112">
        <f t="shared" ref="R40:R71" si="3">Q40*100/79</f>
        <v>45.569620253164558</v>
      </c>
      <c r="S40" s="111"/>
    </row>
    <row r="41" spans="2:19" ht="15.6">
      <c r="B41" s="18">
        <v>34</v>
      </c>
      <c r="C41" s="57" t="s">
        <v>604</v>
      </c>
      <c r="D41" s="57" t="s">
        <v>392</v>
      </c>
      <c r="E41" s="57" t="s">
        <v>28</v>
      </c>
      <c r="F41" s="58" t="s">
        <v>11</v>
      </c>
      <c r="G41" s="21" t="s">
        <v>268</v>
      </c>
      <c r="H41" s="59">
        <v>40549</v>
      </c>
      <c r="I41" s="57" t="s">
        <v>605</v>
      </c>
      <c r="J41" s="60" t="s">
        <v>606</v>
      </c>
      <c r="K41" s="62">
        <v>12</v>
      </c>
      <c r="L41" s="111">
        <v>5</v>
      </c>
      <c r="M41" s="111">
        <v>0</v>
      </c>
      <c r="N41" s="111">
        <v>12</v>
      </c>
      <c r="O41" s="111">
        <v>3</v>
      </c>
      <c r="P41" s="111">
        <v>3</v>
      </c>
      <c r="Q41" s="111">
        <f t="shared" si="2"/>
        <v>35</v>
      </c>
      <c r="R41" s="112">
        <f t="shared" si="3"/>
        <v>44.303797468354432</v>
      </c>
      <c r="S41" s="111"/>
    </row>
    <row r="42" spans="2:19" ht="15.6">
      <c r="B42" s="18">
        <v>35</v>
      </c>
      <c r="C42" s="24" t="s">
        <v>218</v>
      </c>
      <c r="D42" s="24" t="s">
        <v>255</v>
      </c>
      <c r="E42" s="24" t="s">
        <v>80</v>
      </c>
      <c r="F42" s="29" t="s">
        <v>11</v>
      </c>
      <c r="G42" s="21" t="s">
        <v>268</v>
      </c>
      <c r="H42" s="50">
        <v>40276</v>
      </c>
      <c r="I42" s="23" t="s">
        <v>449</v>
      </c>
      <c r="J42" s="24" t="s">
        <v>457</v>
      </c>
      <c r="K42" s="46">
        <v>14</v>
      </c>
      <c r="L42" s="111">
        <v>5</v>
      </c>
      <c r="M42" s="111">
        <v>2</v>
      </c>
      <c r="N42" s="111">
        <v>8</v>
      </c>
      <c r="O42" s="111">
        <v>3</v>
      </c>
      <c r="P42" s="111">
        <v>3</v>
      </c>
      <c r="Q42" s="111">
        <f t="shared" si="2"/>
        <v>35</v>
      </c>
      <c r="R42" s="112">
        <f t="shared" si="3"/>
        <v>44.303797468354432</v>
      </c>
      <c r="S42" s="111"/>
    </row>
    <row r="43" spans="2:19" ht="15.6">
      <c r="B43" s="18">
        <v>36</v>
      </c>
      <c r="C43" s="25" t="s">
        <v>73</v>
      </c>
      <c r="D43" s="25" t="s">
        <v>49</v>
      </c>
      <c r="E43" s="25" t="s">
        <v>47</v>
      </c>
      <c r="F43" s="26" t="s">
        <v>11</v>
      </c>
      <c r="G43" s="21" t="s">
        <v>268</v>
      </c>
      <c r="H43" s="53">
        <v>40385</v>
      </c>
      <c r="I43" s="28" t="s">
        <v>300</v>
      </c>
      <c r="J43" s="25" t="s">
        <v>335</v>
      </c>
      <c r="K43" s="26">
        <v>7</v>
      </c>
      <c r="L43" s="111">
        <v>5</v>
      </c>
      <c r="M43" s="111">
        <v>0</v>
      </c>
      <c r="N43" s="111">
        <v>10</v>
      </c>
      <c r="O43" s="111">
        <v>9</v>
      </c>
      <c r="P43" s="111">
        <v>3</v>
      </c>
      <c r="Q43" s="111">
        <f t="shared" si="2"/>
        <v>34</v>
      </c>
      <c r="R43" s="112">
        <f t="shared" si="3"/>
        <v>43.037974683544306</v>
      </c>
      <c r="S43" s="111"/>
    </row>
    <row r="44" spans="2:19" ht="15.6">
      <c r="B44" s="18">
        <v>37</v>
      </c>
      <c r="C44" s="19" t="s">
        <v>254</v>
      </c>
      <c r="D44" s="19" t="s">
        <v>255</v>
      </c>
      <c r="E44" s="19" t="s">
        <v>256</v>
      </c>
      <c r="F44" s="20" t="s">
        <v>11</v>
      </c>
      <c r="G44" s="21" t="s">
        <v>268</v>
      </c>
      <c r="H44" s="51">
        <v>40358</v>
      </c>
      <c r="I44" s="23" t="s">
        <v>243</v>
      </c>
      <c r="J44" s="24" t="s">
        <v>244</v>
      </c>
      <c r="K44" s="29">
        <v>10</v>
      </c>
      <c r="L44" s="111">
        <v>5</v>
      </c>
      <c r="M44" s="111">
        <v>0</v>
      </c>
      <c r="N44" s="111">
        <v>11</v>
      </c>
      <c r="O44" s="111">
        <v>6</v>
      </c>
      <c r="P44" s="111">
        <v>2</v>
      </c>
      <c r="Q44" s="111">
        <f t="shared" si="2"/>
        <v>34</v>
      </c>
      <c r="R44" s="112">
        <f t="shared" si="3"/>
        <v>43.037974683544306</v>
      </c>
      <c r="S44" s="111"/>
    </row>
    <row r="45" spans="2:19" ht="15.6">
      <c r="B45" s="18">
        <v>38</v>
      </c>
      <c r="C45" s="24" t="s">
        <v>459</v>
      </c>
      <c r="D45" s="24" t="s">
        <v>44</v>
      </c>
      <c r="E45" s="24" t="s">
        <v>77</v>
      </c>
      <c r="F45" s="29" t="s">
        <v>11</v>
      </c>
      <c r="G45" s="21" t="s">
        <v>268</v>
      </c>
      <c r="H45" s="50">
        <v>40429</v>
      </c>
      <c r="I45" s="23" t="s">
        <v>449</v>
      </c>
      <c r="J45" s="24" t="s">
        <v>457</v>
      </c>
      <c r="K45" s="29">
        <v>16</v>
      </c>
      <c r="L45" s="111">
        <v>5</v>
      </c>
      <c r="M45" s="111">
        <v>1</v>
      </c>
      <c r="N45" s="111">
        <v>11</v>
      </c>
      <c r="O45" s="111">
        <v>1</v>
      </c>
      <c r="P45" s="111">
        <v>0</v>
      </c>
      <c r="Q45" s="111">
        <f t="shared" si="2"/>
        <v>34</v>
      </c>
      <c r="R45" s="112">
        <f t="shared" si="3"/>
        <v>43.037974683544306</v>
      </c>
      <c r="S45" s="111"/>
    </row>
    <row r="46" spans="2:19" ht="15.6">
      <c r="B46" s="18">
        <v>39</v>
      </c>
      <c r="C46" s="24" t="s">
        <v>458</v>
      </c>
      <c r="D46" s="24" t="s">
        <v>96</v>
      </c>
      <c r="E46" s="24" t="s">
        <v>112</v>
      </c>
      <c r="F46" s="29" t="s">
        <v>11</v>
      </c>
      <c r="G46" s="21" t="s">
        <v>268</v>
      </c>
      <c r="H46" s="50">
        <v>40254</v>
      </c>
      <c r="I46" s="23" t="s">
        <v>449</v>
      </c>
      <c r="J46" s="24" t="s">
        <v>457</v>
      </c>
      <c r="K46" s="29">
        <v>14</v>
      </c>
      <c r="L46" s="111">
        <v>5</v>
      </c>
      <c r="M46" s="111">
        <v>2</v>
      </c>
      <c r="N46" s="111">
        <v>9</v>
      </c>
      <c r="O46" s="111">
        <v>1</v>
      </c>
      <c r="P46" s="111">
        <v>3</v>
      </c>
      <c r="Q46" s="111">
        <f t="shared" si="2"/>
        <v>34</v>
      </c>
      <c r="R46" s="112">
        <f t="shared" si="3"/>
        <v>43.037974683544306</v>
      </c>
      <c r="S46" s="111"/>
    </row>
    <row r="47" spans="2:19" ht="15.6">
      <c r="B47" s="18">
        <v>40</v>
      </c>
      <c r="C47" s="63" t="s">
        <v>765</v>
      </c>
      <c r="D47" s="63" t="s">
        <v>303</v>
      </c>
      <c r="E47" s="63" t="s">
        <v>15</v>
      </c>
      <c r="F47" s="64" t="s">
        <v>11</v>
      </c>
      <c r="G47" s="21" t="s">
        <v>268</v>
      </c>
      <c r="H47" s="65">
        <v>40386</v>
      </c>
      <c r="I47" s="34" t="s">
        <v>109</v>
      </c>
      <c r="J47" s="33" t="s">
        <v>738</v>
      </c>
      <c r="K47" s="40">
        <v>8</v>
      </c>
      <c r="L47" s="111">
        <v>4</v>
      </c>
      <c r="M47" s="111">
        <v>5</v>
      </c>
      <c r="N47" s="111">
        <v>13</v>
      </c>
      <c r="O47" s="111">
        <v>0</v>
      </c>
      <c r="P47" s="111">
        <v>3</v>
      </c>
      <c r="Q47" s="111">
        <f t="shared" si="2"/>
        <v>33</v>
      </c>
      <c r="R47" s="112">
        <f t="shared" si="3"/>
        <v>41.77215189873418</v>
      </c>
      <c r="S47" s="111"/>
    </row>
    <row r="48" spans="2:19" ht="15.6">
      <c r="B48" s="18">
        <v>41</v>
      </c>
      <c r="C48" s="19" t="s">
        <v>251</v>
      </c>
      <c r="D48" s="19" t="s">
        <v>252</v>
      </c>
      <c r="E48" s="19" t="s">
        <v>253</v>
      </c>
      <c r="F48" s="20" t="s">
        <v>22</v>
      </c>
      <c r="G48" s="21" t="s">
        <v>268</v>
      </c>
      <c r="H48" s="51">
        <v>40813</v>
      </c>
      <c r="I48" s="23" t="s">
        <v>243</v>
      </c>
      <c r="J48" s="24" t="s">
        <v>244</v>
      </c>
      <c r="K48" s="29">
        <v>8</v>
      </c>
      <c r="L48" s="111">
        <v>5</v>
      </c>
      <c r="M48" s="111">
        <v>2</v>
      </c>
      <c r="N48" s="111">
        <v>9</v>
      </c>
      <c r="O48" s="111">
        <v>9</v>
      </c>
      <c r="P48" s="111">
        <v>0</v>
      </c>
      <c r="Q48" s="111">
        <f t="shared" si="2"/>
        <v>33</v>
      </c>
      <c r="R48" s="112">
        <f t="shared" si="3"/>
        <v>41.77215189873418</v>
      </c>
      <c r="S48" s="111"/>
    </row>
    <row r="49" spans="2:19" ht="15.6">
      <c r="B49" s="18">
        <v>42</v>
      </c>
      <c r="C49" s="19" t="s">
        <v>57</v>
      </c>
      <c r="D49" s="19" t="s">
        <v>9</v>
      </c>
      <c r="E49" s="19" t="s">
        <v>58</v>
      </c>
      <c r="F49" s="20" t="s">
        <v>11</v>
      </c>
      <c r="G49" s="21" t="s">
        <v>268</v>
      </c>
      <c r="H49" s="51">
        <v>40409</v>
      </c>
      <c r="I49" s="23" t="s">
        <v>39</v>
      </c>
      <c r="J49" s="24" t="s">
        <v>56</v>
      </c>
      <c r="K49" s="29">
        <v>8</v>
      </c>
      <c r="L49" s="111">
        <v>5</v>
      </c>
      <c r="M49" s="111">
        <v>2</v>
      </c>
      <c r="N49" s="111">
        <v>13</v>
      </c>
      <c r="O49" s="111">
        <v>0</v>
      </c>
      <c r="P49" s="111">
        <v>4</v>
      </c>
      <c r="Q49" s="111">
        <f t="shared" si="2"/>
        <v>32</v>
      </c>
      <c r="R49" s="112">
        <f t="shared" si="3"/>
        <v>40.506329113924053</v>
      </c>
      <c r="S49" s="111"/>
    </row>
    <row r="50" spans="2:19" ht="15.6">
      <c r="B50" s="18">
        <v>43</v>
      </c>
      <c r="C50" s="25" t="s">
        <v>317</v>
      </c>
      <c r="D50" s="25" t="s">
        <v>318</v>
      </c>
      <c r="E50" s="25" t="s">
        <v>29</v>
      </c>
      <c r="F50" s="26" t="s">
        <v>22</v>
      </c>
      <c r="G50" s="21" t="s">
        <v>268</v>
      </c>
      <c r="H50" s="52">
        <v>40367</v>
      </c>
      <c r="I50" s="28" t="s">
        <v>300</v>
      </c>
      <c r="J50" s="25" t="s">
        <v>301</v>
      </c>
      <c r="K50" s="75">
        <v>12</v>
      </c>
      <c r="L50" s="111">
        <v>5</v>
      </c>
      <c r="M50" s="111">
        <v>2</v>
      </c>
      <c r="N50" s="111">
        <v>8</v>
      </c>
      <c r="O50" s="111">
        <v>3</v>
      </c>
      <c r="P50" s="111">
        <v>2</v>
      </c>
      <c r="Q50" s="111">
        <f t="shared" si="2"/>
        <v>32</v>
      </c>
      <c r="R50" s="112">
        <f t="shared" si="3"/>
        <v>40.506329113924053</v>
      </c>
      <c r="S50" s="111"/>
    </row>
    <row r="51" spans="2:19" ht="15.6">
      <c r="B51" s="18">
        <v>44</v>
      </c>
      <c r="C51" s="24" t="s">
        <v>456</v>
      </c>
      <c r="D51" s="24" t="s">
        <v>329</v>
      </c>
      <c r="E51" s="24" t="s">
        <v>66</v>
      </c>
      <c r="F51" s="29" t="s">
        <v>22</v>
      </c>
      <c r="G51" s="21" t="s">
        <v>268</v>
      </c>
      <c r="H51" s="50">
        <v>40399</v>
      </c>
      <c r="I51" s="23" t="s">
        <v>449</v>
      </c>
      <c r="J51" s="24" t="s">
        <v>457</v>
      </c>
      <c r="K51" s="46">
        <v>6</v>
      </c>
      <c r="L51" s="111">
        <v>5</v>
      </c>
      <c r="M51" s="111">
        <v>7</v>
      </c>
      <c r="N51" s="111">
        <v>10</v>
      </c>
      <c r="O51" s="111">
        <v>4</v>
      </c>
      <c r="P51" s="111">
        <v>0</v>
      </c>
      <c r="Q51" s="111">
        <f t="shared" si="2"/>
        <v>32</v>
      </c>
      <c r="R51" s="112">
        <f t="shared" si="3"/>
        <v>40.506329113924053</v>
      </c>
      <c r="S51" s="111"/>
    </row>
    <row r="52" spans="2:19" ht="15.6">
      <c r="B52" s="18">
        <v>45</v>
      </c>
      <c r="C52" s="70" t="s">
        <v>324</v>
      </c>
      <c r="D52" s="70" t="s">
        <v>178</v>
      </c>
      <c r="E52" s="70" t="s">
        <v>315</v>
      </c>
      <c r="F52" s="67" t="s">
        <v>22</v>
      </c>
      <c r="G52" s="21" t="s">
        <v>268</v>
      </c>
      <c r="H52" s="68">
        <v>40227</v>
      </c>
      <c r="I52" s="69" t="s">
        <v>695</v>
      </c>
      <c r="J52" s="69" t="s">
        <v>698</v>
      </c>
      <c r="K52" s="67">
        <v>14</v>
      </c>
      <c r="L52" s="111">
        <v>5</v>
      </c>
      <c r="M52" s="111">
        <v>0</v>
      </c>
      <c r="N52" s="111">
        <v>5</v>
      </c>
      <c r="O52" s="111">
        <v>4</v>
      </c>
      <c r="P52" s="111">
        <v>3</v>
      </c>
      <c r="Q52" s="111">
        <f t="shared" si="2"/>
        <v>31</v>
      </c>
      <c r="R52" s="112">
        <f t="shared" si="3"/>
        <v>39.240506329113927</v>
      </c>
      <c r="S52" s="111"/>
    </row>
    <row r="53" spans="2:19" ht="15.6">
      <c r="B53" s="18">
        <v>46</v>
      </c>
      <c r="C53" s="31" t="s">
        <v>668</v>
      </c>
      <c r="D53" s="24" t="s">
        <v>669</v>
      </c>
      <c r="E53" s="24" t="s">
        <v>349</v>
      </c>
      <c r="F53" s="29" t="s">
        <v>22</v>
      </c>
      <c r="G53" s="21" t="s">
        <v>268</v>
      </c>
      <c r="H53" s="54">
        <v>40417</v>
      </c>
      <c r="I53" s="31" t="s">
        <v>658</v>
      </c>
      <c r="J53" s="31" t="s">
        <v>659</v>
      </c>
      <c r="K53" s="47">
        <v>12</v>
      </c>
      <c r="L53" s="111">
        <v>5</v>
      </c>
      <c r="M53" s="111">
        <v>1</v>
      </c>
      <c r="N53" s="111">
        <v>10</v>
      </c>
      <c r="O53" s="111">
        <v>0</v>
      </c>
      <c r="P53" s="111">
        <v>3</v>
      </c>
      <c r="Q53" s="111">
        <f t="shared" si="2"/>
        <v>31</v>
      </c>
      <c r="R53" s="112">
        <f t="shared" si="3"/>
        <v>39.240506329113927</v>
      </c>
      <c r="S53" s="111"/>
    </row>
    <row r="54" spans="2:19" ht="15.6">
      <c r="B54" s="18">
        <v>47</v>
      </c>
      <c r="C54" s="24" t="s">
        <v>579</v>
      </c>
      <c r="D54" s="24" t="s">
        <v>255</v>
      </c>
      <c r="E54" s="24" t="s">
        <v>540</v>
      </c>
      <c r="F54" s="29" t="s">
        <v>11</v>
      </c>
      <c r="G54" s="21" t="s">
        <v>268</v>
      </c>
      <c r="H54" s="50">
        <v>40452</v>
      </c>
      <c r="I54" s="23" t="s">
        <v>575</v>
      </c>
      <c r="J54" s="24" t="s">
        <v>564</v>
      </c>
      <c r="K54" s="29">
        <v>12</v>
      </c>
      <c r="L54" s="111">
        <v>5</v>
      </c>
      <c r="M54" s="111">
        <v>2</v>
      </c>
      <c r="N54" s="111">
        <v>9</v>
      </c>
      <c r="O54" s="111">
        <v>0</v>
      </c>
      <c r="P54" s="111">
        <v>3</v>
      </c>
      <c r="Q54" s="111">
        <f t="shared" si="2"/>
        <v>31</v>
      </c>
      <c r="R54" s="112">
        <f t="shared" si="3"/>
        <v>39.240506329113927</v>
      </c>
      <c r="S54" s="111"/>
    </row>
    <row r="55" spans="2:19" ht="15.6">
      <c r="B55" s="18">
        <v>48</v>
      </c>
      <c r="C55" s="57" t="s">
        <v>529</v>
      </c>
      <c r="D55" s="57" t="s">
        <v>559</v>
      </c>
      <c r="E55" s="57" t="s">
        <v>403</v>
      </c>
      <c r="F55" s="58" t="s">
        <v>22</v>
      </c>
      <c r="G55" s="21" t="s">
        <v>268</v>
      </c>
      <c r="H55" s="59">
        <v>40494</v>
      </c>
      <c r="I55" s="57" t="s">
        <v>605</v>
      </c>
      <c r="J55" s="60" t="s">
        <v>606</v>
      </c>
      <c r="K55" s="62">
        <v>7</v>
      </c>
      <c r="L55" s="111">
        <v>5</v>
      </c>
      <c r="M55" s="111">
        <v>8</v>
      </c>
      <c r="N55" s="111">
        <v>7</v>
      </c>
      <c r="O55" s="111">
        <v>2</v>
      </c>
      <c r="P55" s="111">
        <v>2</v>
      </c>
      <c r="Q55" s="111">
        <f t="shared" si="2"/>
        <v>31</v>
      </c>
      <c r="R55" s="112">
        <f t="shared" si="3"/>
        <v>39.240506329113927</v>
      </c>
      <c r="S55" s="111"/>
    </row>
    <row r="56" spans="2:19" ht="15.6">
      <c r="B56" s="18">
        <v>49</v>
      </c>
      <c r="C56" s="24" t="s">
        <v>577</v>
      </c>
      <c r="D56" s="24" t="s">
        <v>333</v>
      </c>
      <c r="E56" s="24" t="s">
        <v>319</v>
      </c>
      <c r="F56" s="29" t="s">
        <v>11</v>
      </c>
      <c r="G56" s="21" t="s">
        <v>268</v>
      </c>
      <c r="H56" s="50">
        <v>40415</v>
      </c>
      <c r="I56" s="23" t="s">
        <v>562</v>
      </c>
      <c r="J56" s="24" t="s">
        <v>578</v>
      </c>
      <c r="K56" s="29">
        <v>10</v>
      </c>
      <c r="L56" s="111">
        <v>5</v>
      </c>
      <c r="M56" s="111">
        <v>0</v>
      </c>
      <c r="N56" s="111">
        <v>8</v>
      </c>
      <c r="O56" s="111">
        <v>6</v>
      </c>
      <c r="P56" s="111">
        <v>2</v>
      </c>
      <c r="Q56" s="111">
        <f t="shared" si="2"/>
        <v>31</v>
      </c>
      <c r="R56" s="112">
        <f t="shared" si="3"/>
        <v>39.240506329113927</v>
      </c>
      <c r="S56" s="111"/>
    </row>
    <row r="57" spans="2:19" ht="15.6">
      <c r="B57" s="18">
        <v>50</v>
      </c>
      <c r="C57" s="23" t="s">
        <v>216</v>
      </c>
      <c r="D57" s="23" t="s">
        <v>379</v>
      </c>
      <c r="E57" s="23" t="s">
        <v>245</v>
      </c>
      <c r="F57" s="67" t="s">
        <v>11</v>
      </c>
      <c r="G57" s="21" t="s">
        <v>268</v>
      </c>
      <c r="H57" s="68">
        <v>40254</v>
      </c>
      <c r="I57" s="23" t="s">
        <v>697</v>
      </c>
      <c r="J57" s="23" t="s">
        <v>699</v>
      </c>
      <c r="K57" s="67">
        <v>8</v>
      </c>
      <c r="L57" s="111">
        <v>5</v>
      </c>
      <c r="M57" s="111">
        <v>3</v>
      </c>
      <c r="N57" s="111">
        <v>8</v>
      </c>
      <c r="O57" s="111">
        <v>1</v>
      </c>
      <c r="P57" s="111">
        <v>6</v>
      </c>
      <c r="Q57" s="111">
        <f t="shared" si="2"/>
        <v>31</v>
      </c>
      <c r="R57" s="112">
        <f t="shared" si="3"/>
        <v>39.240506329113927</v>
      </c>
      <c r="S57" s="111"/>
    </row>
    <row r="58" spans="2:19" ht="15.6">
      <c r="B58" s="18">
        <v>51</v>
      </c>
      <c r="C58" s="55" t="s">
        <v>420</v>
      </c>
      <c r="D58" s="55" t="s">
        <v>421</v>
      </c>
      <c r="E58" s="55" t="s">
        <v>288</v>
      </c>
      <c r="F58" s="56" t="s">
        <v>11</v>
      </c>
      <c r="G58" s="21" t="s">
        <v>268</v>
      </c>
      <c r="H58" s="50">
        <v>40480</v>
      </c>
      <c r="I58" s="23" t="s">
        <v>418</v>
      </c>
      <c r="J58" s="55" t="s">
        <v>419</v>
      </c>
      <c r="K58" s="56">
        <v>12</v>
      </c>
      <c r="L58" s="111">
        <v>5</v>
      </c>
      <c r="M58" s="111">
        <v>1</v>
      </c>
      <c r="N58" s="111">
        <v>9</v>
      </c>
      <c r="O58" s="111">
        <v>0</v>
      </c>
      <c r="P58" s="111">
        <v>3</v>
      </c>
      <c r="Q58" s="111">
        <f t="shared" si="2"/>
        <v>30</v>
      </c>
      <c r="R58" s="112">
        <f t="shared" si="3"/>
        <v>37.974683544303801</v>
      </c>
      <c r="S58" s="111"/>
    </row>
    <row r="59" spans="2:19" ht="15.6">
      <c r="B59" s="18">
        <v>52</v>
      </c>
      <c r="C59" s="19" t="s">
        <v>397</v>
      </c>
      <c r="D59" s="24" t="s">
        <v>14</v>
      </c>
      <c r="E59" s="24" t="s">
        <v>38</v>
      </c>
      <c r="F59" s="29" t="s">
        <v>11</v>
      </c>
      <c r="G59" s="21" t="s">
        <v>268</v>
      </c>
      <c r="H59" s="54">
        <v>40661</v>
      </c>
      <c r="I59" s="31" t="s">
        <v>398</v>
      </c>
      <c r="J59" s="19" t="s">
        <v>399</v>
      </c>
      <c r="K59" s="46">
        <v>14</v>
      </c>
      <c r="L59" s="111">
        <v>5</v>
      </c>
      <c r="M59" s="111">
        <v>0</v>
      </c>
      <c r="N59" s="111">
        <v>4</v>
      </c>
      <c r="O59" s="111">
        <v>4</v>
      </c>
      <c r="P59" s="111">
        <v>3</v>
      </c>
      <c r="Q59" s="111">
        <f t="shared" si="2"/>
        <v>30</v>
      </c>
      <c r="R59" s="112">
        <f t="shared" si="3"/>
        <v>37.974683544303801</v>
      </c>
      <c r="S59" s="111"/>
    </row>
    <row r="60" spans="2:19" ht="15.6">
      <c r="B60" s="18">
        <v>53</v>
      </c>
      <c r="C60" s="25" t="s">
        <v>330</v>
      </c>
      <c r="D60" s="25" t="s">
        <v>192</v>
      </c>
      <c r="E60" s="25" t="s">
        <v>89</v>
      </c>
      <c r="F60" s="26" t="s">
        <v>22</v>
      </c>
      <c r="G60" s="21" t="s">
        <v>268</v>
      </c>
      <c r="H60" s="53">
        <v>40213</v>
      </c>
      <c r="I60" s="28" t="s">
        <v>300</v>
      </c>
      <c r="J60" s="25" t="s">
        <v>331</v>
      </c>
      <c r="K60" s="26">
        <v>14</v>
      </c>
      <c r="L60" s="111">
        <v>5</v>
      </c>
      <c r="M60" s="111">
        <v>0</v>
      </c>
      <c r="N60" s="111">
        <v>6</v>
      </c>
      <c r="O60" s="111">
        <v>4</v>
      </c>
      <c r="P60" s="111">
        <v>0</v>
      </c>
      <c r="Q60" s="111">
        <f t="shared" si="2"/>
        <v>29</v>
      </c>
      <c r="R60" s="112">
        <f t="shared" si="3"/>
        <v>36.708860759493668</v>
      </c>
      <c r="S60" s="111"/>
    </row>
    <row r="61" spans="2:19" ht="15.6">
      <c r="B61" s="18">
        <v>54</v>
      </c>
      <c r="C61" s="24" t="s">
        <v>653</v>
      </c>
      <c r="D61" s="24" t="s">
        <v>310</v>
      </c>
      <c r="E61" s="24" t="s">
        <v>131</v>
      </c>
      <c r="F61" s="29" t="s">
        <v>11</v>
      </c>
      <c r="G61" s="21" t="s">
        <v>268</v>
      </c>
      <c r="H61" s="50">
        <v>40402</v>
      </c>
      <c r="I61" s="23" t="s">
        <v>641</v>
      </c>
      <c r="J61" s="24" t="s">
        <v>652</v>
      </c>
      <c r="K61" s="29">
        <v>12</v>
      </c>
      <c r="L61" s="111">
        <v>5</v>
      </c>
      <c r="M61" s="111">
        <v>1</v>
      </c>
      <c r="N61" s="111">
        <v>5</v>
      </c>
      <c r="O61" s="111">
        <v>5</v>
      </c>
      <c r="P61" s="111">
        <v>1</v>
      </c>
      <c r="Q61" s="111">
        <f t="shared" si="2"/>
        <v>29</v>
      </c>
      <c r="R61" s="112">
        <f t="shared" si="3"/>
        <v>36.708860759493668</v>
      </c>
      <c r="S61" s="111"/>
    </row>
    <row r="62" spans="2:19" ht="15.6">
      <c r="B62" s="18">
        <v>55</v>
      </c>
      <c r="C62" s="24" t="s">
        <v>574</v>
      </c>
      <c r="D62" s="24" t="s">
        <v>343</v>
      </c>
      <c r="E62" s="24" t="s">
        <v>336</v>
      </c>
      <c r="F62" s="29" t="s">
        <v>11</v>
      </c>
      <c r="G62" s="21" t="s">
        <v>268</v>
      </c>
      <c r="H62" s="50">
        <v>40317</v>
      </c>
      <c r="I62" s="23" t="s">
        <v>575</v>
      </c>
      <c r="J62" s="24" t="s">
        <v>576</v>
      </c>
      <c r="K62" s="46">
        <v>10</v>
      </c>
      <c r="L62" s="111">
        <v>5</v>
      </c>
      <c r="M62" s="111">
        <v>0</v>
      </c>
      <c r="N62" s="111">
        <v>7</v>
      </c>
      <c r="O62" s="111">
        <v>3</v>
      </c>
      <c r="P62" s="111">
        <v>3</v>
      </c>
      <c r="Q62" s="111">
        <f t="shared" si="2"/>
        <v>28</v>
      </c>
      <c r="R62" s="112">
        <f t="shared" si="3"/>
        <v>35.443037974683541</v>
      </c>
      <c r="S62" s="111"/>
    </row>
    <row r="63" spans="2:19" ht="15.6">
      <c r="B63" s="18">
        <v>56</v>
      </c>
      <c r="C63" s="25" t="s">
        <v>320</v>
      </c>
      <c r="D63" s="25" t="s">
        <v>321</v>
      </c>
      <c r="E63" s="25" t="s">
        <v>77</v>
      </c>
      <c r="F63" s="26" t="s">
        <v>11</v>
      </c>
      <c r="G63" s="21" t="s">
        <v>268</v>
      </c>
      <c r="H63" s="52">
        <v>40283</v>
      </c>
      <c r="I63" s="28" t="s">
        <v>300</v>
      </c>
      <c r="J63" s="25" t="s">
        <v>301</v>
      </c>
      <c r="K63" s="26">
        <v>10</v>
      </c>
      <c r="L63" s="111">
        <v>5</v>
      </c>
      <c r="M63" s="111">
        <v>1</v>
      </c>
      <c r="N63" s="111">
        <v>8</v>
      </c>
      <c r="O63" s="111">
        <v>2</v>
      </c>
      <c r="P63" s="111">
        <v>2</v>
      </c>
      <c r="Q63" s="111">
        <f t="shared" si="2"/>
        <v>28</v>
      </c>
      <c r="R63" s="112">
        <f t="shared" si="3"/>
        <v>35.443037974683541</v>
      </c>
      <c r="S63" s="111"/>
    </row>
    <row r="64" spans="2:19" ht="15.6">
      <c r="B64" s="18">
        <v>57</v>
      </c>
      <c r="C64" s="55" t="s">
        <v>415</v>
      </c>
      <c r="D64" s="55" t="s">
        <v>416</v>
      </c>
      <c r="E64" s="55" t="s">
        <v>417</v>
      </c>
      <c r="F64" s="56" t="s">
        <v>11</v>
      </c>
      <c r="G64" s="21" t="s">
        <v>268</v>
      </c>
      <c r="H64" s="50">
        <v>40371</v>
      </c>
      <c r="I64" s="23" t="s">
        <v>418</v>
      </c>
      <c r="J64" s="55" t="s">
        <v>419</v>
      </c>
      <c r="K64" s="76">
        <v>6</v>
      </c>
      <c r="L64" s="111">
        <v>5</v>
      </c>
      <c r="M64" s="111">
        <v>3</v>
      </c>
      <c r="N64" s="111">
        <v>7</v>
      </c>
      <c r="O64" s="111">
        <v>4</v>
      </c>
      <c r="P64" s="111">
        <v>3</v>
      </c>
      <c r="Q64" s="111">
        <f t="shared" si="2"/>
        <v>28</v>
      </c>
      <c r="R64" s="112">
        <f t="shared" si="3"/>
        <v>35.443037974683541</v>
      </c>
      <c r="S64" s="111"/>
    </row>
    <row r="65" spans="2:19" ht="15.6">
      <c r="B65" s="18">
        <v>58</v>
      </c>
      <c r="C65" s="33" t="s">
        <v>737</v>
      </c>
      <c r="D65" s="33" t="s">
        <v>74</v>
      </c>
      <c r="E65" s="33" t="s">
        <v>33</v>
      </c>
      <c r="F65" s="40" t="s">
        <v>11</v>
      </c>
      <c r="G65" s="21" t="s">
        <v>268</v>
      </c>
      <c r="H65" s="35">
        <v>40448</v>
      </c>
      <c r="I65" s="34" t="s">
        <v>109</v>
      </c>
      <c r="J65" s="33" t="s">
        <v>738</v>
      </c>
      <c r="K65" s="40">
        <v>16</v>
      </c>
      <c r="L65" s="111">
        <v>4</v>
      </c>
      <c r="M65" s="111">
        <v>1</v>
      </c>
      <c r="N65" s="111">
        <v>6</v>
      </c>
      <c r="O65" s="111">
        <v>0</v>
      </c>
      <c r="P65" s="111">
        <v>0</v>
      </c>
      <c r="Q65" s="111">
        <f t="shared" si="2"/>
        <v>27</v>
      </c>
      <c r="R65" s="112">
        <f t="shared" si="3"/>
        <v>34.177215189873415</v>
      </c>
      <c r="S65" s="111"/>
    </row>
    <row r="66" spans="2:19" ht="15.6">
      <c r="B66" s="18">
        <v>59</v>
      </c>
      <c r="C66" s="70" t="s">
        <v>325</v>
      </c>
      <c r="D66" s="70" t="s">
        <v>32</v>
      </c>
      <c r="E66" s="70" t="s">
        <v>35</v>
      </c>
      <c r="F66" s="67" t="s">
        <v>11</v>
      </c>
      <c r="G66" s="21" t="s">
        <v>268</v>
      </c>
      <c r="H66" s="68">
        <v>40500</v>
      </c>
      <c r="I66" s="69" t="s">
        <v>695</v>
      </c>
      <c r="J66" s="69" t="s">
        <v>698</v>
      </c>
      <c r="K66" s="67">
        <v>10</v>
      </c>
      <c r="L66" s="111">
        <v>5</v>
      </c>
      <c r="M66" s="111">
        <v>0</v>
      </c>
      <c r="N66" s="111">
        <v>8</v>
      </c>
      <c r="O66" s="111">
        <v>1</v>
      </c>
      <c r="P66" s="111">
        <v>3</v>
      </c>
      <c r="Q66" s="111">
        <f t="shared" si="2"/>
        <v>27</v>
      </c>
      <c r="R66" s="112">
        <f t="shared" si="3"/>
        <v>34.177215189873415</v>
      </c>
      <c r="S66" s="111"/>
    </row>
    <row r="67" spans="2:19" ht="15.6">
      <c r="B67" s="18">
        <v>60</v>
      </c>
      <c r="C67" s="23" t="s">
        <v>660</v>
      </c>
      <c r="D67" s="23" t="s">
        <v>149</v>
      </c>
      <c r="E67" s="23" t="s">
        <v>10</v>
      </c>
      <c r="F67" s="67" t="s">
        <v>11</v>
      </c>
      <c r="G67" s="21" t="s">
        <v>268</v>
      </c>
      <c r="H67" s="68">
        <v>40251</v>
      </c>
      <c r="I67" s="23" t="s">
        <v>694</v>
      </c>
      <c r="J67" s="23" t="s">
        <v>659</v>
      </c>
      <c r="K67" s="67">
        <v>10</v>
      </c>
      <c r="L67" s="111">
        <v>5</v>
      </c>
      <c r="M67" s="111">
        <v>0</v>
      </c>
      <c r="N67" s="111">
        <v>11</v>
      </c>
      <c r="O67" s="111">
        <v>0</v>
      </c>
      <c r="P67" s="111">
        <v>0</v>
      </c>
      <c r="Q67" s="111">
        <f t="shared" si="2"/>
        <v>26</v>
      </c>
      <c r="R67" s="112">
        <f t="shared" si="3"/>
        <v>32.911392405063289</v>
      </c>
      <c r="S67" s="111"/>
    </row>
    <row r="68" spans="2:19" ht="15.6">
      <c r="B68" s="18">
        <v>61</v>
      </c>
      <c r="C68" s="19" t="s">
        <v>583</v>
      </c>
      <c r="D68" s="19" t="s">
        <v>167</v>
      </c>
      <c r="E68" s="19" t="s">
        <v>94</v>
      </c>
      <c r="F68" s="20" t="s">
        <v>11</v>
      </c>
      <c r="G68" s="21" t="s">
        <v>268</v>
      </c>
      <c r="H68" s="51">
        <v>40383</v>
      </c>
      <c r="I68" s="23" t="s">
        <v>575</v>
      </c>
      <c r="J68" s="19" t="s">
        <v>564</v>
      </c>
      <c r="K68" s="29">
        <v>12</v>
      </c>
      <c r="L68" s="111">
        <v>5</v>
      </c>
      <c r="M68" s="111">
        <v>0</v>
      </c>
      <c r="N68" s="111">
        <v>6</v>
      </c>
      <c r="O68" s="111">
        <v>0</v>
      </c>
      <c r="P68" s="111">
        <v>2</v>
      </c>
      <c r="Q68" s="111">
        <f t="shared" si="2"/>
        <v>25</v>
      </c>
      <c r="R68" s="112">
        <f t="shared" si="3"/>
        <v>31.645569620253166</v>
      </c>
      <c r="S68" s="111"/>
    </row>
    <row r="69" spans="2:19" ht="15.6">
      <c r="B69" s="18">
        <v>62</v>
      </c>
      <c r="C69" s="25" t="s">
        <v>334</v>
      </c>
      <c r="D69" s="25" t="s">
        <v>63</v>
      </c>
      <c r="E69" s="25" t="s">
        <v>25</v>
      </c>
      <c r="F69" s="26" t="s">
        <v>22</v>
      </c>
      <c r="G69" s="21" t="s">
        <v>268</v>
      </c>
      <c r="H69" s="53">
        <v>40235</v>
      </c>
      <c r="I69" s="28" t="s">
        <v>300</v>
      </c>
      <c r="J69" s="25" t="s">
        <v>335</v>
      </c>
      <c r="K69" s="26">
        <v>10</v>
      </c>
      <c r="L69" s="111">
        <v>2</v>
      </c>
      <c r="M69" s="111">
        <v>0</v>
      </c>
      <c r="N69" s="111">
        <v>6</v>
      </c>
      <c r="O69" s="111">
        <v>0</v>
      </c>
      <c r="P69" s="111">
        <v>5</v>
      </c>
      <c r="Q69" s="111">
        <f t="shared" si="2"/>
        <v>23</v>
      </c>
      <c r="R69" s="112">
        <f t="shared" si="3"/>
        <v>29.11392405063291</v>
      </c>
      <c r="S69" s="111"/>
    </row>
    <row r="70" spans="2:19" ht="15.6">
      <c r="B70" s="18">
        <v>63</v>
      </c>
      <c r="C70" s="19" t="s">
        <v>91</v>
      </c>
      <c r="D70" s="19" t="s">
        <v>461</v>
      </c>
      <c r="E70" s="19" t="s">
        <v>35</v>
      </c>
      <c r="F70" s="20" t="s">
        <v>11</v>
      </c>
      <c r="G70" s="21" t="s">
        <v>268</v>
      </c>
      <c r="H70" s="51">
        <v>40394</v>
      </c>
      <c r="I70" s="23" t="s">
        <v>449</v>
      </c>
      <c r="J70" s="24" t="s">
        <v>457</v>
      </c>
      <c r="K70" s="29">
        <v>8</v>
      </c>
      <c r="L70" s="111">
        <v>5</v>
      </c>
      <c r="M70" s="111">
        <v>1</v>
      </c>
      <c r="N70" s="111">
        <v>8</v>
      </c>
      <c r="O70" s="111">
        <v>1</v>
      </c>
      <c r="P70" s="111">
        <v>0</v>
      </c>
      <c r="Q70" s="111">
        <f t="shared" si="2"/>
        <v>23</v>
      </c>
      <c r="R70" s="112">
        <f t="shared" si="3"/>
        <v>29.11392405063291</v>
      </c>
      <c r="S70" s="111"/>
    </row>
    <row r="71" spans="2:19" ht="15.6">
      <c r="B71" s="18">
        <v>64</v>
      </c>
      <c r="C71" s="19" t="s">
        <v>247</v>
      </c>
      <c r="D71" s="19" t="s">
        <v>74</v>
      </c>
      <c r="E71" s="19" t="s">
        <v>248</v>
      </c>
      <c r="F71" s="20" t="s">
        <v>11</v>
      </c>
      <c r="G71" s="21" t="s">
        <v>268</v>
      </c>
      <c r="H71" s="51">
        <v>40382</v>
      </c>
      <c r="I71" s="23" t="s">
        <v>243</v>
      </c>
      <c r="J71" s="24" t="s">
        <v>244</v>
      </c>
      <c r="K71" s="20">
        <v>6</v>
      </c>
      <c r="L71" s="111">
        <v>5</v>
      </c>
      <c r="M71" s="111">
        <v>0</v>
      </c>
      <c r="N71" s="111">
        <v>10</v>
      </c>
      <c r="O71" s="111">
        <v>1</v>
      </c>
      <c r="P71" s="111">
        <v>1</v>
      </c>
      <c r="Q71" s="111">
        <f t="shared" si="2"/>
        <v>23</v>
      </c>
      <c r="R71" s="112">
        <f t="shared" si="3"/>
        <v>29.11392405063291</v>
      </c>
      <c r="S71" s="111"/>
    </row>
    <row r="72" spans="2:19" ht="15.6">
      <c r="B72" s="18">
        <v>65</v>
      </c>
      <c r="C72" s="25" t="s">
        <v>326</v>
      </c>
      <c r="D72" s="25" t="s">
        <v>209</v>
      </c>
      <c r="E72" s="25" t="s">
        <v>327</v>
      </c>
      <c r="F72" s="26" t="s">
        <v>22</v>
      </c>
      <c r="G72" s="21" t="s">
        <v>268</v>
      </c>
      <c r="H72" s="53">
        <v>40351</v>
      </c>
      <c r="I72" s="28" t="s">
        <v>300</v>
      </c>
      <c r="J72" s="25" t="s">
        <v>301</v>
      </c>
      <c r="K72" s="26">
        <v>10</v>
      </c>
      <c r="L72" s="111">
        <v>5</v>
      </c>
      <c r="M72" s="111">
        <v>0</v>
      </c>
      <c r="N72" s="111">
        <v>3</v>
      </c>
      <c r="O72" s="111">
        <v>1</v>
      </c>
      <c r="P72" s="111">
        <v>3</v>
      </c>
      <c r="Q72" s="111">
        <f t="shared" ref="Q72:Q82" si="4">SUM(K72:P72)</f>
        <v>22</v>
      </c>
      <c r="R72" s="112">
        <f t="shared" ref="R72:R82" si="5">Q72*100/79</f>
        <v>27.848101265822784</v>
      </c>
      <c r="S72" s="111"/>
    </row>
    <row r="73" spans="2:19" ht="15.6">
      <c r="B73" s="18">
        <v>66</v>
      </c>
      <c r="C73" s="19" t="s">
        <v>246</v>
      </c>
      <c r="D73" s="19" t="s">
        <v>49</v>
      </c>
      <c r="E73" s="19" t="s">
        <v>15</v>
      </c>
      <c r="F73" s="20" t="s">
        <v>11</v>
      </c>
      <c r="G73" s="21" t="s">
        <v>268</v>
      </c>
      <c r="H73" s="51">
        <v>40332</v>
      </c>
      <c r="I73" s="23" t="s">
        <v>243</v>
      </c>
      <c r="J73" s="24" t="s">
        <v>244</v>
      </c>
      <c r="K73" s="20">
        <v>4</v>
      </c>
      <c r="L73" s="111">
        <v>5</v>
      </c>
      <c r="M73" s="111">
        <v>0</v>
      </c>
      <c r="N73" s="111">
        <v>12</v>
      </c>
      <c r="O73" s="111">
        <v>0</v>
      </c>
      <c r="P73" s="111">
        <v>1</v>
      </c>
      <c r="Q73" s="111">
        <f t="shared" si="4"/>
        <v>22</v>
      </c>
      <c r="R73" s="112">
        <f t="shared" si="5"/>
        <v>27.848101265822784</v>
      </c>
      <c r="S73" s="111"/>
    </row>
    <row r="74" spans="2:19" ht="15.6">
      <c r="B74" s="18">
        <v>67</v>
      </c>
      <c r="C74" s="19" t="s">
        <v>466</v>
      </c>
      <c r="D74" s="19" t="s">
        <v>72</v>
      </c>
      <c r="E74" s="19" t="s">
        <v>336</v>
      </c>
      <c r="F74" s="20" t="s">
        <v>11</v>
      </c>
      <c r="G74" s="21" t="s">
        <v>268</v>
      </c>
      <c r="H74" s="51">
        <v>40533</v>
      </c>
      <c r="I74" s="23" t="s">
        <v>449</v>
      </c>
      <c r="J74" s="24" t="s">
        <v>457</v>
      </c>
      <c r="K74" s="29">
        <v>6</v>
      </c>
      <c r="L74" s="111">
        <v>4</v>
      </c>
      <c r="M74" s="111">
        <v>0</v>
      </c>
      <c r="N74" s="111">
        <v>10</v>
      </c>
      <c r="O74" s="111">
        <v>0</v>
      </c>
      <c r="P74" s="111">
        <v>1</v>
      </c>
      <c r="Q74" s="111">
        <f t="shared" si="4"/>
        <v>21</v>
      </c>
      <c r="R74" s="112">
        <f t="shared" si="5"/>
        <v>26.582278481012658</v>
      </c>
      <c r="S74" s="111"/>
    </row>
    <row r="75" spans="2:19" ht="15.6">
      <c r="B75" s="18">
        <v>68</v>
      </c>
      <c r="C75" s="19" t="s">
        <v>463</v>
      </c>
      <c r="D75" s="19" t="s">
        <v>14</v>
      </c>
      <c r="E75" s="19" t="s">
        <v>464</v>
      </c>
      <c r="F75" s="20" t="s">
        <v>11</v>
      </c>
      <c r="G75" s="21" t="s">
        <v>268</v>
      </c>
      <c r="H75" s="51">
        <v>40559</v>
      </c>
      <c r="I75" s="23" t="s">
        <v>449</v>
      </c>
      <c r="J75" s="24" t="s">
        <v>457</v>
      </c>
      <c r="K75" s="29">
        <v>8</v>
      </c>
      <c r="L75" s="111">
        <v>5</v>
      </c>
      <c r="M75" s="111">
        <v>0</v>
      </c>
      <c r="N75" s="111">
        <v>5</v>
      </c>
      <c r="O75" s="111">
        <v>0</v>
      </c>
      <c r="P75" s="111">
        <v>2</v>
      </c>
      <c r="Q75" s="111">
        <f t="shared" si="4"/>
        <v>20</v>
      </c>
      <c r="R75" s="112">
        <f t="shared" si="5"/>
        <v>25.316455696202532</v>
      </c>
      <c r="S75" s="111"/>
    </row>
    <row r="76" spans="2:19" ht="15.6">
      <c r="B76" s="18">
        <v>69</v>
      </c>
      <c r="C76" s="19" t="s">
        <v>203</v>
      </c>
      <c r="D76" s="19" t="s">
        <v>204</v>
      </c>
      <c r="E76" s="19" t="s">
        <v>205</v>
      </c>
      <c r="F76" s="20" t="s">
        <v>22</v>
      </c>
      <c r="G76" s="21" t="s">
        <v>268</v>
      </c>
      <c r="H76" s="51">
        <v>40501</v>
      </c>
      <c r="I76" s="23" t="s">
        <v>199</v>
      </c>
      <c r="J76" s="19" t="s">
        <v>200</v>
      </c>
      <c r="K76" s="29">
        <v>6</v>
      </c>
      <c r="L76" s="111">
        <v>5</v>
      </c>
      <c r="M76" s="111">
        <v>0</v>
      </c>
      <c r="N76" s="111">
        <v>6</v>
      </c>
      <c r="O76" s="111">
        <v>0</v>
      </c>
      <c r="P76" s="111">
        <v>2</v>
      </c>
      <c r="Q76" s="111">
        <f t="shared" si="4"/>
        <v>19</v>
      </c>
      <c r="R76" s="112">
        <f t="shared" si="5"/>
        <v>24.050632911392405</v>
      </c>
      <c r="S76" s="111"/>
    </row>
    <row r="77" spans="2:19" ht="15.6">
      <c r="B77" s="18">
        <v>70</v>
      </c>
      <c r="C77" s="19" t="s">
        <v>465</v>
      </c>
      <c r="D77" s="19" t="s">
        <v>289</v>
      </c>
      <c r="E77" s="19" t="s">
        <v>245</v>
      </c>
      <c r="F77" s="20" t="s">
        <v>11</v>
      </c>
      <c r="G77" s="21" t="s">
        <v>268</v>
      </c>
      <c r="H77" s="51">
        <v>40328</v>
      </c>
      <c r="I77" s="23" t="s">
        <v>449</v>
      </c>
      <c r="J77" s="24" t="s">
        <v>457</v>
      </c>
      <c r="K77" s="29">
        <v>4</v>
      </c>
      <c r="L77" s="111">
        <v>5</v>
      </c>
      <c r="M77" s="111">
        <v>0</v>
      </c>
      <c r="N77" s="111">
        <v>7</v>
      </c>
      <c r="O77" s="111">
        <v>0</v>
      </c>
      <c r="P77" s="111">
        <v>2</v>
      </c>
      <c r="Q77" s="111">
        <f t="shared" si="4"/>
        <v>18</v>
      </c>
      <c r="R77" s="112">
        <f t="shared" si="5"/>
        <v>22.784810126582279</v>
      </c>
      <c r="S77" s="111"/>
    </row>
    <row r="78" spans="2:19" ht="15.6">
      <c r="B78" s="18">
        <v>71</v>
      </c>
      <c r="C78" s="19" t="s">
        <v>467</v>
      </c>
      <c r="D78" s="19" t="s">
        <v>468</v>
      </c>
      <c r="E78" s="19" t="s">
        <v>210</v>
      </c>
      <c r="F78" s="20" t="s">
        <v>22</v>
      </c>
      <c r="G78" s="21" t="s">
        <v>268</v>
      </c>
      <c r="H78" s="51">
        <v>40401</v>
      </c>
      <c r="I78" s="23" t="s">
        <v>449</v>
      </c>
      <c r="J78" s="24" t="s">
        <v>457</v>
      </c>
      <c r="K78" s="29">
        <v>6</v>
      </c>
      <c r="L78" s="111">
        <v>4</v>
      </c>
      <c r="M78" s="111">
        <v>4</v>
      </c>
      <c r="N78" s="111">
        <v>1</v>
      </c>
      <c r="O78" s="111">
        <v>0</v>
      </c>
      <c r="P78" s="111">
        <v>3</v>
      </c>
      <c r="Q78" s="111">
        <f t="shared" si="4"/>
        <v>18</v>
      </c>
      <c r="R78" s="112">
        <f t="shared" si="5"/>
        <v>22.784810126582279</v>
      </c>
      <c r="S78" s="111"/>
    </row>
    <row r="79" spans="2:19" ht="15.6">
      <c r="B79" s="18">
        <v>72</v>
      </c>
      <c r="C79" s="31" t="s">
        <v>667</v>
      </c>
      <c r="D79" s="24" t="s">
        <v>17</v>
      </c>
      <c r="E79" s="24" t="s">
        <v>236</v>
      </c>
      <c r="F79" s="29" t="s">
        <v>11</v>
      </c>
      <c r="G79" s="21" t="s">
        <v>268</v>
      </c>
      <c r="H79" s="54">
        <v>40483</v>
      </c>
      <c r="I79" s="31" t="s">
        <v>658</v>
      </c>
      <c r="J79" s="31" t="s">
        <v>659</v>
      </c>
      <c r="K79" s="47">
        <v>6</v>
      </c>
      <c r="L79" s="111">
        <v>5</v>
      </c>
      <c r="M79" s="111">
        <v>0</v>
      </c>
      <c r="N79" s="111">
        <v>5</v>
      </c>
      <c r="O79" s="111">
        <v>0</v>
      </c>
      <c r="P79" s="111">
        <v>0</v>
      </c>
      <c r="Q79" s="111">
        <f t="shared" si="4"/>
        <v>16</v>
      </c>
      <c r="R79" s="112">
        <f t="shared" si="5"/>
        <v>20.253164556962027</v>
      </c>
      <c r="S79" s="111"/>
    </row>
    <row r="80" spans="2:19" ht="15.6">
      <c r="B80" s="18">
        <v>73</v>
      </c>
      <c r="C80" s="24" t="s">
        <v>197</v>
      </c>
      <c r="D80" s="24" t="s">
        <v>198</v>
      </c>
      <c r="E80" s="24" t="s">
        <v>105</v>
      </c>
      <c r="F80" s="29" t="s">
        <v>22</v>
      </c>
      <c r="G80" s="21" t="s">
        <v>268</v>
      </c>
      <c r="H80" s="50">
        <v>40383</v>
      </c>
      <c r="I80" s="23" t="s">
        <v>199</v>
      </c>
      <c r="J80" s="24" t="s">
        <v>200</v>
      </c>
      <c r="K80" s="46">
        <v>4</v>
      </c>
      <c r="L80" s="111">
        <v>5</v>
      </c>
      <c r="M80" s="111">
        <v>0</v>
      </c>
      <c r="N80" s="111">
        <v>0</v>
      </c>
      <c r="O80" s="111">
        <v>0</v>
      </c>
      <c r="P80" s="111">
        <v>2</v>
      </c>
      <c r="Q80" s="111">
        <f t="shared" si="4"/>
        <v>11</v>
      </c>
      <c r="R80" s="112">
        <f t="shared" si="5"/>
        <v>13.924050632911392</v>
      </c>
      <c r="S80" s="111"/>
    </row>
    <row r="81" spans="2:19" ht="15.6">
      <c r="B81" s="18">
        <v>74</v>
      </c>
      <c r="C81" s="31" t="s">
        <v>670</v>
      </c>
      <c r="D81" s="24" t="s">
        <v>255</v>
      </c>
      <c r="E81" s="24" t="s">
        <v>671</v>
      </c>
      <c r="F81" s="29" t="s">
        <v>11</v>
      </c>
      <c r="G81" s="21" t="s">
        <v>268</v>
      </c>
      <c r="H81" s="54">
        <v>40494</v>
      </c>
      <c r="I81" s="31" t="s">
        <v>658</v>
      </c>
      <c r="J81" s="31" t="s">
        <v>659</v>
      </c>
      <c r="K81" s="47">
        <v>4</v>
      </c>
      <c r="L81" s="111">
        <v>5</v>
      </c>
      <c r="M81" s="111">
        <v>0</v>
      </c>
      <c r="N81" s="111">
        <v>0</v>
      </c>
      <c r="O81" s="111">
        <v>0</v>
      </c>
      <c r="P81" s="111">
        <v>2</v>
      </c>
      <c r="Q81" s="111">
        <f t="shared" si="4"/>
        <v>11</v>
      </c>
      <c r="R81" s="112">
        <f t="shared" si="5"/>
        <v>13.924050632911392</v>
      </c>
      <c r="S81" s="111"/>
    </row>
    <row r="82" spans="2:19" ht="15.6">
      <c r="B82" s="18">
        <v>75</v>
      </c>
      <c r="C82" s="19" t="s">
        <v>469</v>
      </c>
      <c r="D82" s="19" t="s">
        <v>148</v>
      </c>
      <c r="E82" s="19" t="s">
        <v>470</v>
      </c>
      <c r="F82" s="20" t="s">
        <v>11</v>
      </c>
      <c r="G82" s="21" t="s">
        <v>268</v>
      </c>
      <c r="H82" s="51">
        <v>40342</v>
      </c>
      <c r="I82" s="23" t="s">
        <v>449</v>
      </c>
      <c r="J82" s="24" t="s">
        <v>457</v>
      </c>
      <c r="K82" s="29">
        <v>6</v>
      </c>
      <c r="L82" s="111">
        <v>3</v>
      </c>
      <c r="M82" s="111">
        <v>0</v>
      </c>
      <c r="N82" s="111">
        <v>0</v>
      </c>
      <c r="O82" s="111">
        <v>0</v>
      </c>
      <c r="P82" s="111">
        <v>1</v>
      </c>
      <c r="Q82" s="111">
        <f t="shared" si="4"/>
        <v>10</v>
      </c>
      <c r="R82" s="112">
        <f t="shared" si="5"/>
        <v>12.658227848101266</v>
      </c>
      <c r="S82" s="111"/>
    </row>
    <row r="86" spans="2:19" ht="15.6">
      <c r="J86" s="49" t="s">
        <v>753</v>
      </c>
      <c r="K86" s="49"/>
    </row>
    <row r="87" spans="2:19" ht="15.6">
      <c r="J87" s="49" t="s">
        <v>754</v>
      </c>
      <c r="K87" s="49"/>
    </row>
    <row r="88" spans="2:19" ht="15.6">
      <c r="J88" s="49" t="s">
        <v>755</v>
      </c>
    </row>
    <row r="89" spans="2:19" ht="15.6">
      <c r="J89" s="49" t="s">
        <v>756</v>
      </c>
    </row>
    <row r="90" spans="2:19" ht="15.6">
      <c r="J90" s="49" t="s">
        <v>757</v>
      </c>
    </row>
    <row r="91" spans="2:19" ht="15.6">
      <c r="J91" s="49" t="s">
        <v>758</v>
      </c>
    </row>
    <row r="92" spans="2:19" ht="15.6">
      <c r="J92" s="49" t="s">
        <v>759</v>
      </c>
    </row>
    <row r="93" spans="2:19" ht="15.6">
      <c r="J93" s="49" t="s">
        <v>760</v>
      </c>
    </row>
    <row r="94" spans="2:19" ht="15.6">
      <c r="J94" s="49" t="s">
        <v>761</v>
      </c>
    </row>
    <row r="95" spans="2:19" ht="15.6">
      <c r="J95" s="49" t="s">
        <v>762</v>
      </c>
    </row>
    <row r="96" spans="2:19" ht="15.6">
      <c r="J96" s="49" t="s">
        <v>763</v>
      </c>
    </row>
    <row r="97" spans="10:10" ht="15.6">
      <c r="J97" s="49" t="s">
        <v>764</v>
      </c>
    </row>
  </sheetData>
  <sortState ref="B8:R82">
    <sortCondition descending="1" ref="Q8:Q8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1"/>
  <sheetViews>
    <sheetView topLeftCell="A5" workbookViewId="0">
      <selection activeCell="K13" sqref="K13"/>
    </sheetView>
  </sheetViews>
  <sheetFormatPr defaultRowHeight="14.4"/>
  <cols>
    <col min="1" max="1" width="2.33203125" customWidth="1"/>
    <col min="2" max="2" width="5.5546875" customWidth="1"/>
    <col min="3" max="3" width="17.44140625" customWidth="1"/>
    <col min="4" max="4" width="13.109375" customWidth="1"/>
    <col min="5" max="5" width="17.5546875" customWidth="1"/>
    <col min="7" max="7" width="11.33203125" bestFit="1" customWidth="1"/>
    <col min="8" max="8" width="12.88671875" customWidth="1"/>
    <col min="9" max="9" width="23.33203125" customWidth="1"/>
    <col min="10" max="10" width="35.109375" customWidth="1"/>
    <col min="11" max="11" width="6" customWidth="1"/>
    <col min="12" max="12" width="6.33203125" customWidth="1"/>
    <col min="13" max="13" width="6.88671875" customWidth="1"/>
    <col min="14" max="14" width="5.88671875" customWidth="1"/>
    <col min="15" max="15" width="6.33203125" customWidth="1"/>
    <col min="16" max="16" width="5.88671875" customWidth="1"/>
    <col min="17" max="17" width="7" customWidth="1"/>
    <col min="18" max="18" width="5.88671875" customWidth="1"/>
    <col min="21" max="21" width="18.33203125" customWidth="1"/>
  </cols>
  <sheetData>
    <row r="2" spans="2:21" ht="15.6">
      <c r="B2" s="1"/>
      <c r="C2" s="1"/>
      <c r="D2" s="86"/>
      <c r="E2" s="86"/>
      <c r="F2" s="87"/>
      <c r="G2" s="87" t="s">
        <v>685</v>
      </c>
      <c r="H2" s="87"/>
      <c r="I2" s="87"/>
      <c r="J2" s="87"/>
      <c r="K2" s="87"/>
      <c r="L2" s="88"/>
    </row>
    <row r="3" spans="2:21" ht="15.6">
      <c r="B3" s="1"/>
      <c r="C3" s="1"/>
      <c r="D3" s="9" t="s">
        <v>752</v>
      </c>
      <c r="E3" s="86"/>
      <c r="F3" s="9"/>
      <c r="G3" s="88"/>
      <c r="H3" s="9"/>
      <c r="I3" s="9"/>
      <c r="J3" s="9"/>
      <c r="K3" s="9"/>
      <c r="L3" s="88"/>
    </row>
    <row r="4" spans="2:21" ht="15.6">
      <c r="C4" s="8" t="s">
        <v>687</v>
      </c>
      <c r="D4" s="8" t="s">
        <v>691</v>
      </c>
      <c r="E4" s="8"/>
      <c r="F4" s="86"/>
      <c r="G4" s="86"/>
      <c r="H4" s="8"/>
      <c r="I4" s="8"/>
      <c r="J4" s="8" t="s">
        <v>688</v>
      </c>
      <c r="K4" s="77">
        <v>9</v>
      </c>
      <c r="L4" s="88"/>
    </row>
    <row r="5" spans="2:21" ht="15.6">
      <c r="C5" s="9" t="s">
        <v>689</v>
      </c>
      <c r="D5" s="9"/>
      <c r="E5" s="77">
        <v>73</v>
      </c>
      <c r="F5" s="86"/>
      <c r="G5" s="86"/>
      <c r="H5" s="87"/>
      <c r="I5" s="9"/>
      <c r="J5" s="9" t="s">
        <v>690</v>
      </c>
      <c r="K5" s="9" t="s">
        <v>740</v>
      </c>
      <c r="L5" s="88"/>
    </row>
    <row r="6" spans="2:21" ht="15.6">
      <c r="C6" s="9"/>
      <c r="D6" s="9"/>
      <c r="E6" s="77"/>
      <c r="F6" s="86"/>
      <c r="G6" s="86"/>
      <c r="H6" s="87"/>
      <c r="I6" s="9"/>
      <c r="J6" s="9"/>
      <c r="K6" s="9"/>
      <c r="L6" s="88"/>
    </row>
    <row r="7" spans="2:21" ht="46.8"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741</v>
      </c>
      <c r="L7" s="16" t="s">
        <v>742</v>
      </c>
      <c r="M7" s="16" t="s">
        <v>743</v>
      </c>
      <c r="N7" s="16" t="s">
        <v>744</v>
      </c>
      <c r="O7" s="16" t="s">
        <v>745</v>
      </c>
      <c r="P7" s="16" t="s">
        <v>746</v>
      </c>
      <c r="Q7" s="16" t="s">
        <v>747</v>
      </c>
      <c r="R7" s="16" t="s">
        <v>748</v>
      </c>
      <c r="S7" s="45" t="s">
        <v>749</v>
      </c>
      <c r="T7" s="45" t="s">
        <v>750</v>
      </c>
      <c r="U7" s="45" t="s">
        <v>751</v>
      </c>
    </row>
    <row r="8" spans="2:21" ht="15.6">
      <c r="B8" s="118">
        <v>1</v>
      </c>
      <c r="C8" s="168" t="s">
        <v>700</v>
      </c>
      <c r="D8" s="168" t="s">
        <v>703</v>
      </c>
      <c r="E8" s="168" t="s">
        <v>647</v>
      </c>
      <c r="F8" s="147" t="s">
        <v>11</v>
      </c>
      <c r="G8" s="172" t="s">
        <v>268</v>
      </c>
      <c r="H8" s="174">
        <v>40032</v>
      </c>
      <c r="I8" s="168" t="s">
        <v>704</v>
      </c>
      <c r="J8" s="168" t="s">
        <v>606</v>
      </c>
      <c r="K8" s="147">
        <v>3</v>
      </c>
      <c r="L8" s="125">
        <v>5</v>
      </c>
      <c r="M8" s="125">
        <v>6</v>
      </c>
      <c r="N8" s="125">
        <v>15</v>
      </c>
      <c r="O8" s="125">
        <v>6</v>
      </c>
      <c r="P8" s="125">
        <v>5</v>
      </c>
      <c r="Q8" s="125">
        <v>6</v>
      </c>
      <c r="R8" s="125">
        <v>10</v>
      </c>
      <c r="S8" s="126">
        <f t="shared" ref="S8:S39" si="0">SUM(K8:R8)</f>
        <v>56</v>
      </c>
      <c r="T8" s="126">
        <f t="shared" ref="T8:T39" si="1">S8*100/73</f>
        <v>76.712328767123282</v>
      </c>
      <c r="U8" s="125" t="s">
        <v>770</v>
      </c>
    </row>
    <row r="9" spans="2:21" ht="15.6">
      <c r="B9" s="118">
        <v>2</v>
      </c>
      <c r="C9" s="130" t="s">
        <v>174</v>
      </c>
      <c r="D9" s="130" t="s">
        <v>523</v>
      </c>
      <c r="E9" s="130" t="s">
        <v>152</v>
      </c>
      <c r="F9" s="147" t="s">
        <v>11</v>
      </c>
      <c r="G9" s="121" t="s">
        <v>12</v>
      </c>
      <c r="H9" s="136">
        <v>39898</v>
      </c>
      <c r="I9" s="130" t="s">
        <v>705</v>
      </c>
      <c r="J9" s="130" t="s">
        <v>175</v>
      </c>
      <c r="K9" s="147">
        <v>3</v>
      </c>
      <c r="L9" s="125">
        <v>5</v>
      </c>
      <c r="M9" s="125">
        <v>6</v>
      </c>
      <c r="N9" s="125">
        <v>20</v>
      </c>
      <c r="O9" s="125">
        <v>6</v>
      </c>
      <c r="P9" s="125">
        <v>0</v>
      </c>
      <c r="Q9" s="125">
        <v>6</v>
      </c>
      <c r="R9" s="125">
        <v>0</v>
      </c>
      <c r="S9" s="126">
        <f t="shared" si="0"/>
        <v>46</v>
      </c>
      <c r="T9" s="126">
        <f t="shared" si="1"/>
        <v>63.013698630136986</v>
      </c>
      <c r="U9" s="125" t="s">
        <v>771</v>
      </c>
    </row>
    <row r="10" spans="2:21" ht="15.6">
      <c r="B10" s="118">
        <v>3</v>
      </c>
      <c r="C10" s="130" t="s">
        <v>701</v>
      </c>
      <c r="D10" s="130" t="s">
        <v>96</v>
      </c>
      <c r="E10" s="130" t="s">
        <v>31</v>
      </c>
      <c r="F10" s="147" t="s">
        <v>11</v>
      </c>
      <c r="G10" s="121" t="s">
        <v>12</v>
      </c>
      <c r="H10" s="147" t="s">
        <v>268</v>
      </c>
      <c r="I10" s="130" t="s">
        <v>702</v>
      </c>
      <c r="J10" s="130" t="s">
        <v>24</v>
      </c>
      <c r="K10" s="147">
        <v>2</v>
      </c>
      <c r="L10" s="125">
        <v>5</v>
      </c>
      <c r="M10" s="125">
        <v>6</v>
      </c>
      <c r="N10" s="125">
        <v>20</v>
      </c>
      <c r="O10" s="125">
        <v>10</v>
      </c>
      <c r="P10" s="125">
        <v>2</v>
      </c>
      <c r="Q10" s="125">
        <v>0</v>
      </c>
      <c r="R10" s="125">
        <v>0</v>
      </c>
      <c r="S10" s="126">
        <f t="shared" si="0"/>
        <v>45</v>
      </c>
      <c r="T10" s="126">
        <f t="shared" si="1"/>
        <v>61.643835616438359</v>
      </c>
      <c r="U10" s="125" t="s">
        <v>771</v>
      </c>
    </row>
    <row r="11" spans="2:21" ht="15.6">
      <c r="B11" s="118">
        <v>4</v>
      </c>
      <c r="C11" s="154" t="s">
        <v>611</v>
      </c>
      <c r="D11" s="154" t="s">
        <v>612</v>
      </c>
      <c r="E11" s="154" t="s">
        <v>67</v>
      </c>
      <c r="F11" s="151" t="s">
        <v>22</v>
      </c>
      <c r="G11" s="172" t="s">
        <v>268</v>
      </c>
      <c r="H11" s="152">
        <v>45465</v>
      </c>
      <c r="I11" s="154" t="s">
        <v>605</v>
      </c>
      <c r="J11" s="154" t="s">
        <v>606</v>
      </c>
      <c r="K11" s="151">
        <v>2</v>
      </c>
      <c r="L11" s="125">
        <v>5</v>
      </c>
      <c r="M11" s="125">
        <v>6</v>
      </c>
      <c r="N11" s="125">
        <v>15</v>
      </c>
      <c r="O11" s="125">
        <v>2</v>
      </c>
      <c r="P11" s="125">
        <v>4</v>
      </c>
      <c r="Q11" s="125">
        <v>6</v>
      </c>
      <c r="R11" s="125">
        <v>3</v>
      </c>
      <c r="S11" s="126">
        <f t="shared" si="0"/>
        <v>43</v>
      </c>
      <c r="T11" s="126">
        <f t="shared" si="1"/>
        <v>58.904109589041099</v>
      </c>
      <c r="U11" s="125" t="s">
        <v>771</v>
      </c>
    </row>
    <row r="12" spans="2:21" ht="15.6">
      <c r="B12" s="118">
        <v>5</v>
      </c>
      <c r="C12" s="168" t="s">
        <v>90</v>
      </c>
      <c r="D12" s="168" t="s">
        <v>497</v>
      </c>
      <c r="E12" s="168" t="s">
        <v>158</v>
      </c>
      <c r="F12" s="147" t="s">
        <v>22</v>
      </c>
      <c r="G12" s="172" t="s">
        <v>268</v>
      </c>
      <c r="H12" s="174">
        <v>39998</v>
      </c>
      <c r="I12" s="130" t="s">
        <v>501</v>
      </c>
      <c r="J12" s="127" t="s">
        <v>502</v>
      </c>
      <c r="K12" s="147">
        <v>3</v>
      </c>
      <c r="L12" s="125">
        <v>3</v>
      </c>
      <c r="M12" s="125">
        <v>3</v>
      </c>
      <c r="N12" s="125">
        <v>15</v>
      </c>
      <c r="O12" s="125">
        <v>2</v>
      </c>
      <c r="P12" s="125">
        <v>1</v>
      </c>
      <c r="Q12" s="125">
        <v>6</v>
      </c>
      <c r="R12" s="125">
        <v>10</v>
      </c>
      <c r="S12" s="126">
        <f t="shared" si="0"/>
        <v>43</v>
      </c>
      <c r="T12" s="126">
        <f t="shared" si="1"/>
        <v>58.904109589041099</v>
      </c>
      <c r="U12" s="125" t="s">
        <v>771</v>
      </c>
    </row>
    <row r="13" spans="2:21" ht="15.6">
      <c r="B13" s="118">
        <v>6</v>
      </c>
      <c r="C13" s="127" t="s">
        <v>45</v>
      </c>
      <c r="D13" s="127" t="s">
        <v>78</v>
      </c>
      <c r="E13" s="127" t="s">
        <v>79</v>
      </c>
      <c r="F13" s="128" t="s">
        <v>11</v>
      </c>
      <c r="G13" s="121" t="s">
        <v>12</v>
      </c>
      <c r="H13" s="129">
        <v>40047</v>
      </c>
      <c r="I13" s="130" t="s">
        <v>39</v>
      </c>
      <c r="J13" s="131" t="s">
        <v>70</v>
      </c>
      <c r="K13" s="132">
        <v>5</v>
      </c>
      <c r="L13" s="125">
        <v>5</v>
      </c>
      <c r="M13" s="125">
        <v>6</v>
      </c>
      <c r="N13" s="125">
        <v>15</v>
      </c>
      <c r="O13" s="125">
        <v>4</v>
      </c>
      <c r="P13" s="125">
        <v>5</v>
      </c>
      <c r="Q13" s="125">
        <v>0</v>
      </c>
      <c r="R13" s="125">
        <v>3</v>
      </c>
      <c r="S13" s="126">
        <f t="shared" si="0"/>
        <v>43</v>
      </c>
      <c r="T13" s="126">
        <f t="shared" si="1"/>
        <v>58.904109589041099</v>
      </c>
      <c r="U13" s="125" t="s">
        <v>771</v>
      </c>
    </row>
    <row r="14" spans="2:21" ht="15.6">
      <c r="B14" s="118">
        <v>7</v>
      </c>
      <c r="C14" s="127" t="s">
        <v>520</v>
      </c>
      <c r="D14" s="127" t="s">
        <v>252</v>
      </c>
      <c r="E14" s="127" t="s">
        <v>521</v>
      </c>
      <c r="F14" s="128" t="s">
        <v>22</v>
      </c>
      <c r="G14" s="121" t="s">
        <v>12</v>
      </c>
      <c r="H14" s="129">
        <v>40266</v>
      </c>
      <c r="I14" s="130" t="s">
        <v>501</v>
      </c>
      <c r="J14" s="127" t="s">
        <v>522</v>
      </c>
      <c r="K14" s="132">
        <v>2</v>
      </c>
      <c r="L14" s="125">
        <v>5</v>
      </c>
      <c r="M14" s="125">
        <v>6</v>
      </c>
      <c r="N14" s="125">
        <v>10</v>
      </c>
      <c r="O14" s="125">
        <v>4</v>
      </c>
      <c r="P14" s="125">
        <v>3</v>
      </c>
      <c r="Q14" s="125">
        <v>6</v>
      </c>
      <c r="R14" s="125">
        <v>6</v>
      </c>
      <c r="S14" s="126">
        <f t="shared" si="0"/>
        <v>42</v>
      </c>
      <c r="T14" s="126">
        <f t="shared" si="1"/>
        <v>57.534246575342465</v>
      </c>
      <c r="U14" s="125" t="s">
        <v>771</v>
      </c>
    </row>
    <row r="15" spans="2:21" ht="15.6">
      <c r="B15" s="118">
        <v>8</v>
      </c>
      <c r="C15" s="168" t="s">
        <v>700</v>
      </c>
      <c r="D15" s="168" t="s">
        <v>343</v>
      </c>
      <c r="E15" s="168" t="s">
        <v>647</v>
      </c>
      <c r="F15" s="147" t="s">
        <v>11</v>
      </c>
      <c r="G15" s="172" t="s">
        <v>268</v>
      </c>
      <c r="H15" s="174">
        <v>40032</v>
      </c>
      <c r="I15" s="168" t="s">
        <v>605</v>
      </c>
      <c r="J15" s="168" t="s">
        <v>606</v>
      </c>
      <c r="K15" s="147">
        <v>2</v>
      </c>
      <c r="L15" s="125">
        <v>4</v>
      </c>
      <c r="M15" s="125">
        <v>3</v>
      </c>
      <c r="N15" s="125">
        <v>15</v>
      </c>
      <c r="O15" s="125">
        <v>8</v>
      </c>
      <c r="P15" s="125">
        <v>3</v>
      </c>
      <c r="Q15" s="125">
        <v>6</v>
      </c>
      <c r="R15" s="125">
        <v>0</v>
      </c>
      <c r="S15" s="126">
        <f t="shared" si="0"/>
        <v>41</v>
      </c>
      <c r="T15" s="126">
        <f t="shared" si="1"/>
        <v>56.164383561643838</v>
      </c>
      <c r="U15" s="125" t="s">
        <v>771</v>
      </c>
    </row>
    <row r="16" spans="2:21" ht="15.6">
      <c r="B16" s="118">
        <v>9</v>
      </c>
      <c r="C16" s="140" t="s">
        <v>337</v>
      </c>
      <c r="D16" s="140" t="s">
        <v>333</v>
      </c>
      <c r="E16" s="140" t="s">
        <v>338</v>
      </c>
      <c r="F16" s="141" t="s">
        <v>11</v>
      </c>
      <c r="G16" s="121" t="s">
        <v>12</v>
      </c>
      <c r="H16" s="171">
        <v>40049</v>
      </c>
      <c r="I16" s="143" t="s">
        <v>300</v>
      </c>
      <c r="J16" s="140" t="s">
        <v>335</v>
      </c>
      <c r="K16" s="173">
        <v>2</v>
      </c>
      <c r="L16" s="125">
        <v>5</v>
      </c>
      <c r="M16" s="125">
        <v>3</v>
      </c>
      <c r="N16" s="125">
        <v>10</v>
      </c>
      <c r="O16" s="125">
        <v>2</v>
      </c>
      <c r="P16" s="125">
        <v>3</v>
      </c>
      <c r="Q16" s="125">
        <v>6</v>
      </c>
      <c r="R16" s="125">
        <v>10</v>
      </c>
      <c r="S16" s="126">
        <f t="shared" si="0"/>
        <v>41</v>
      </c>
      <c r="T16" s="126">
        <f t="shared" si="1"/>
        <v>56.164383561643838</v>
      </c>
      <c r="U16" s="125" t="s">
        <v>771</v>
      </c>
    </row>
    <row r="17" spans="2:21" ht="15.6">
      <c r="B17" s="118">
        <v>10</v>
      </c>
      <c r="C17" s="130" t="s">
        <v>525</v>
      </c>
      <c r="D17" s="130" t="s">
        <v>44</v>
      </c>
      <c r="E17" s="130" t="s">
        <v>157</v>
      </c>
      <c r="F17" s="147" t="s">
        <v>11</v>
      </c>
      <c r="G17" s="172" t="s">
        <v>268</v>
      </c>
      <c r="H17" s="136">
        <v>39932</v>
      </c>
      <c r="I17" s="168" t="s">
        <v>501</v>
      </c>
      <c r="J17" s="130" t="s">
        <v>519</v>
      </c>
      <c r="K17" s="147">
        <v>3</v>
      </c>
      <c r="L17" s="125">
        <v>3</v>
      </c>
      <c r="M17" s="125">
        <v>6</v>
      </c>
      <c r="N17" s="125">
        <v>5</v>
      </c>
      <c r="O17" s="125">
        <v>4</v>
      </c>
      <c r="P17" s="125">
        <v>3</v>
      </c>
      <c r="Q17" s="125">
        <v>6</v>
      </c>
      <c r="R17" s="125">
        <v>10</v>
      </c>
      <c r="S17" s="126">
        <f t="shared" si="0"/>
        <v>40</v>
      </c>
      <c r="T17" s="126">
        <f t="shared" si="1"/>
        <v>54.794520547945204</v>
      </c>
      <c r="U17" s="125" t="s">
        <v>771</v>
      </c>
    </row>
    <row r="18" spans="2:21" ht="15.6">
      <c r="B18" s="118">
        <v>11</v>
      </c>
      <c r="C18" s="130" t="s">
        <v>573</v>
      </c>
      <c r="D18" s="130" t="s">
        <v>485</v>
      </c>
      <c r="E18" s="130" t="s">
        <v>590</v>
      </c>
      <c r="F18" s="147" t="s">
        <v>11</v>
      </c>
      <c r="G18" s="172" t="s">
        <v>268</v>
      </c>
      <c r="H18" s="149">
        <v>40138</v>
      </c>
      <c r="I18" s="168" t="s">
        <v>501</v>
      </c>
      <c r="J18" s="130" t="s">
        <v>502</v>
      </c>
      <c r="K18" s="147">
        <v>4</v>
      </c>
      <c r="L18" s="125">
        <v>5</v>
      </c>
      <c r="M18" s="125">
        <v>4</v>
      </c>
      <c r="N18" s="125">
        <v>5</v>
      </c>
      <c r="O18" s="125">
        <v>2</v>
      </c>
      <c r="P18" s="125">
        <v>4</v>
      </c>
      <c r="Q18" s="125">
        <v>6</v>
      </c>
      <c r="R18" s="125">
        <v>10</v>
      </c>
      <c r="S18" s="126">
        <f t="shared" si="0"/>
        <v>40</v>
      </c>
      <c r="T18" s="126">
        <f t="shared" si="1"/>
        <v>54.794520547945204</v>
      </c>
      <c r="U18" s="125" t="s">
        <v>771</v>
      </c>
    </row>
    <row r="19" spans="2:21" ht="15.6">
      <c r="B19" s="118">
        <v>12</v>
      </c>
      <c r="C19" s="127" t="s">
        <v>413</v>
      </c>
      <c r="D19" s="127" t="s">
        <v>72</v>
      </c>
      <c r="E19" s="127" t="s">
        <v>405</v>
      </c>
      <c r="F19" s="128" t="s">
        <v>11</v>
      </c>
      <c r="G19" s="121" t="s">
        <v>12</v>
      </c>
      <c r="H19" s="129">
        <v>40199</v>
      </c>
      <c r="I19" s="130" t="s">
        <v>501</v>
      </c>
      <c r="J19" s="127" t="s">
        <v>519</v>
      </c>
      <c r="K19" s="128">
        <v>2</v>
      </c>
      <c r="L19" s="125">
        <v>5</v>
      </c>
      <c r="M19" s="125">
        <v>6</v>
      </c>
      <c r="N19" s="125">
        <v>15</v>
      </c>
      <c r="O19" s="125">
        <v>6</v>
      </c>
      <c r="P19" s="125">
        <v>6</v>
      </c>
      <c r="Q19" s="125">
        <v>0</v>
      </c>
      <c r="R19" s="125">
        <v>0</v>
      </c>
      <c r="S19" s="126">
        <f t="shared" si="0"/>
        <v>40</v>
      </c>
      <c r="T19" s="126">
        <f t="shared" si="1"/>
        <v>54.794520547945204</v>
      </c>
      <c r="U19" s="125" t="s">
        <v>771</v>
      </c>
    </row>
    <row r="20" spans="2:21" ht="15.6">
      <c r="B20" s="118">
        <v>13</v>
      </c>
      <c r="C20" s="168" t="s">
        <v>87</v>
      </c>
      <c r="D20" s="168" t="s">
        <v>523</v>
      </c>
      <c r="E20" s="168" t="s">
        <v>524</v>
      </c>
      <c r="F20" s="147" t="s">
        <v>22</v>
      </c>
      <c r="G20" s="121" t="s">
        <v>12</v>
      </c>
      <c r="H20" s="149">
        <v>40221</v>
      </c>
      <c r="I20" s="168" t="s">
        <v>501</v>
      </c>
      <c r="J20" s="130" t="s">
        <v>519</v>
      </c>
      <c r="K20" s="147">
        <v>4</v>
      </c>
      <c r="L20" s="125">
        <v>3</v>
      </c>
      <c r="M20" s="125">
        <v>6</v>
      </c>
      <c r="N20" s="125">
        <v>10</v>
      </c>
      <c r="O20" s="125">
        <v>4</v>
      </c>
      <c r="P20" s="125">
        <v>3</v>
      </c>
      <c r="Q20" s="125">
        <v>0</v>
      </c>
      <c r="R20" s="125">
        <v>10</v>
      </c>
      <c r="S20" s="126">
        <f t="shared" si="0"/>
        <v>40</v>
      </c>
      <c r="T20" s="126">
        <f t="shared" si="1"/>
        <v>54.794520547945204</v>
      </c>
      <c r="U20" s="125" t="s">
        <v>771</v>
      </c>
    </row>
    <row r="21" spans="2:21" ht="15.6">
      <c r="B21" s="18">
        <v>14</v>
      </c>
      <c r="C21" s="19" t="s">
        <v>400</v>
      </c>
      <c r="D21" s="19" t="s">
        <v>65</v>
      </c>
      <c r="E21" s="19" t="s">
        <v>401</v>
      </c>
      <c r="F21" s="20" t="s">
        <v>11</v>
      </c>
      <c r="G21" s="78" t="s">
        <v>268</v>
      </c>
      <c r="H21" s="32">
        <v>40109</v>
      </c>
      <c r="I21" s="19" t="s">
        <v>398</v>
      </c>
      <c r="J21" s="19" t="s">
        <v>399</v>
      </c>
      <c r="K21" s="20">
        <v>4</v>
      </c>
      <c r="L21" s="111">
        <v>3</v>
      </c>
      <c r="M21" s="111">
        <v>6</v>
      </c>
      <c r="N21" s="111">
        <v>10</v>
      </c>
      <c r="O21" s="111">
        <v>4</v>
      </c>
      <c r="P21" s="111">
        <v>1</v>
      </c>
      <c r="Q21" s="111">
        <v>6</v>
      </c>
      <c r="R21" s="111">
        <v>0</v>
      </c>
      <c r="S21" s="112">
        <f t="shared" si="0"/>
        <v>34</v>
      </c>
      <c r="T21" s="112">
        <f t="shared" si="1"/>
        <v>46.575342465753423</v>
      </c>
      <c r="U21" s="111"/>
    </row>
    <row r="22" spans="2:21" ht="15.6">
      <c r="B22" s="18">
        <v>15</v>
      </c>
      <c r="C22" s="19" t="s">
        <v>481</v>
      </c>
      <c r="D22" s="19" t="s">
        <v>160</v>
      </c>
      <c r="E22" s="19" t="s">
        <v>28</v>
      </c>
      <c r="F22" s="20" t="s">
        <v>11</v>
      </c>
      <c r="G22" s="21" t="s">
        <v>12</v>
      </c>
      <c r="H22" s="22">
        <v>40079</v>
      </c>
      <c r="I22" s="23" t="s">
        <v>449</v>
      </c>
      <c r="J22" s="19" t="s">
        <v>450</v>
      </c>
      <c r="K22" s="29">
        <v>1</v>
      </c>
      <c r="L22" s="111">
        <v>2</v>
      </c>
      <c r="M22" s="111">
        <v>6</v>
      </c>
      <c r="N22" s="111">
        <v>10</v>
      </c>
      <c r="O22" s="111">
        <v>2</v>
      </c>
      <c r="P22" s="111">
        <v>3</v>
      </c>
      <c r="Q22" s="111">
        <v>0</v>
      </c>
      <c r="R22" s="111">
        <v>10</v>
      </c>
      <c r="S22" s="112">
        <f t="shared" si="0"/>
        <v>34</v>
      </c>
      <c r="T22" s="112">
        <f t="shared" si="1"/>
        <v>46.575342465753423</v>
      </c>
      <c r="U22" s="111"/>
    </row>
    <row r="23" spans="2:21" ht="15.6">
      <c r="B23" s="18">
        <v>16</v>
      </c>
      <c r="C23" s="83" t="s">
        <v>588</v>
      </c>
      <c r="D23" s="83" t="s">
        <v>589</v>
      </c>
      <c r="E23" s="83" t="s">
        <v>590</v>
      </c>
      <c r="F23" s="67" t="s">
        <v>11</v>
      </c>
      <c r="G23" s="78" t="s">
        <v>268</v>
      </c>
      <c r="H23" s="84">
        <v>39955</v>
      </c>
      <c r="I23" s="23" t="s">
        <v>562</v>
      </c>
      <c r="J23" s="24" t="s">
        <v>584</v>
      </c>
      <c r="K23" s="67">
        <v>3</v>
      </c>
      <c r="L23" s="111">
        <v>2</v>
      </c>
      <c r="M23" s="111">
        <v>6</v>
      </c>
      <c r="N23" s="111">
        <v>15</v>
      </c>
      <c r="O23" s="111">
        <v>2</v>
      </c>
      <c r="P23" s="111">
        <v>5</v>
      </c>
      <c r="Q23" s="111">
        <v>0</v>
      </c>
      <c r="R23" s="111">
        <v>0</v>
      </c>
      <c r="S23" s="112">
        <f t="shared" si="0"/>
        <v>33</v>
      </c>
      <c r="T23" s="112">
        <f t="shared" si="1"/>
        <v>45.205479452054796</v>
      </c>
      <c r="U23" s="111"/>
    </row>
    <row r="24" spans="2:21" ht="15.6">
      <c r="B24" s="18">
        <v>17</v>
      </c>
      <c r="C24" s="19" t="s">
        <v>675</v>
      </c>
      <c r="D24" s="24" t="s">
        <v>612</v>
      </c>
      <c r="E24" s="24" t="s">
        <v>89</v>
      </c>
      <c r="F24" s="29" t="s">
        <v>22</v>
      </c>
      <c r="G24" s="21" t="s">
        <v>12</v>
      </c>
      <c r="H24" s="32">
        <v>40181</v>
      </c>
      <c r="I24" s="31" t="s">
        <v>658</v>
      </c>
      <c r="J24" s="19" t="s">
        <v>662</v>
      </c>
      <c r="K24" s="20">
        <v>2</v>
      </c>
      <c r="L24" s="111">
        <v>2</v>
      </c>
      <c r="M24" s="111">
        <v>6</v>
      </c>
      <c r="N24" s="111">
        <v>5</v>
      </c>
      <c r="O24" s="111">
        <v>2</v>
      </c>
      <c r="P24" s="111">
        <v>0</v>
      </c>
      <c r="Q24" s="111">
        <v>6</v>
      </c>
      <c r="R24" s="111">
        <v>10</v>
      </c>
      <c r="S24" s="112">
        <f t="shared" si="0"/>
        <v>33</v>
      </c>
      <c r="T24" s="112">
        <f t="shared" si="1"/>
        <v>45.205479452054796</v>
      </c>
      <c r="U24" s="111"/>
    </row>
    <row r="25" spans="2:21" ht="15.6">
      <c r="B25" s="18">
        <v>18</v>
      </c>
      <c r="C25" s="24" t="s">
        <v>471</v>
      </c>
      <c r="D25" s="24" t="s">
        <v>74</v>
      </c>
      <c r="E25" s="24" t="s">
        <v>472</v>
      </c>
      <c r="F25" s="29" t="s">
        <v>11</v>
      </c>
      <c r="G25" s="21" t="s">
        <v>12</v>
      </c>
      <c r="H25" s="30">
        <v>39979</v>
      </c>
      <c r="I25" s="23" t="s">
        <v>449</v>
      </c>
      <c r="J25" s="24" t="s">
        <v>457</v>
      </c>
      <c r="K25" s="46">
        <v>2</v>
      </c>
      <c r="L25" s="111">
        <v>4</v>
      </c>
      <c r="M25" s="111">
        <v>6</v>
      </c>
      <c r="N25" s="111">
        <v>4</v>
      </c>
      <c r="O25" s="111">
        <v>2</v>
      </c>
      <c r="P25" s="111">
        <v>3</v>
      </c>
      <c r="Q25" s="111">
        <v>6</v>
      </c>
      <c r="R25" s="111">
        <v>6</v>
      </c>
      <c r="S25" s="112">
        <f t="shared" si="0"/>
        <v>33</v>
      </c>
      <c r="T25" s="112">
        <f t="shared" si="1"/>
        <v>45.205479452054796</v>
      </c>
      <c r="U25" s="111"/>
    </row>
    <row r="26" spans="2:21" ht="15.6">
      <c r="B26" s="18">
        <v>19</v>
      </c>
      <c r="C26" s="83" t="s">
        <v>530</v>
      </c>
      <c r="D26" s="83" t="s">
        <v>74</v>
      </c>
      <c r="E26" s="83" t="s">
        <v>313</v>
      </c>
      <c r="F26" s="67" t="s">
        <v>11</v>
      </c>
      <c r="G26" s="21" t="s">
        <v>12</v>
      </c>
      <c r="H26" s="68">
        <v>40108</v>
      </c>
      <c r="I26" s="83" t="s">
        <v>501</v>
      </c>
      <c r="J26" s="23" t="s">
        <v>519</v>
      </c>
      <c r="K26" s="67">
        <v>3</v>
      </c>
      <c r="L26" s="111">
        <v>4</v>
      </c>
      <c r="M26" s="111">
        <v>3</v>
      </c>
      <c r="N26" s="111">
        <v>5</v>
      </c>
      <c r="O26" s="111">
        <v>2</v>
      </c>
      <c r="P26" s="111">
        <v>3</v>
      </c>
      <c r="Q26" s="111">
        <v>6</v>
      </c>
      <c r="R26" s="111">
        <v>6</v>
      </c>
      <c r="S26" s="112">
        <f t="shared" si="0"/>
        <v>32</v>
      </c>
      <c r="T26" s="112">
        <f t="shared" si="1"/>
        <v>43.835616438356162</v>
      </c>
      <c r="U26" s="111"/>
    </row>
    <row r="27" spans="2:21" ht="15.6">
      <c r="B27" s="18">
        <v>20</v>
      </c>
      <c r="C27" s="19" t="s">
        <v>402</v>
      </c>
      <c r="D27" s="19" t="s">
        <v>307</v>
      </c>
      <c r="E27" s="19" t="s">
        <v>403</v>
      </c>
      <c r="F27" s="20" t="s">
        <v>22</v>
      </c>
      <c r="G27" s="78" t="s">
        <v>268</v>
      </c>
      <c r="H27" s="32">
        <v>43859</v>
      </c>
      <c r="I27" s="19" t="s">
        <v>398</v>
      </c>
      <c r="J27" s="19" t="s">
        <v>399</v>
      </c>
      <c r="K27" s="20">
        <v>3</v>
      </c>
      <c r="L27" s="111">
        <v>3</v>
      </c>
      <c r="M27" s="111">
        <v>4</v>
      </c>
      <c r="N27" s="111">
        <v>5</v>
      </c>
      <c r="O27" s="111">
        <v>6</v>
      </c>
      <c r="P27" s="111">
        <v>0</v>
      </c>
      <c r="Q27" s="111">
        <v>6</v>
      </c>
      <c r="R27" s="111">
        <v>3</v>
      </c>
      <c r="S27" s="112">
        <f t="shared" si="0"/>
        <v>30</v>
      </c>
      <c r="T27" s="112">
        <f t="shared" si="1"/>
        <v>41.095890410958901</v>
      </c>
      <c r="U27" s="111"/>
    </row>
    <row r="28" spans="2:21" ht="15.6">
      <c r="B28" s="18">
        <v>21</v>
      </c>
      <c r="C28" s="83" t="s">
        <v>531</v>
      </c>
      <c r="D28" s="83" t="s">
        <v>435</v>
      </c>
      <c r="E28" s="83" t="s">
        <v>83</v>
      </c>
      <c r="F28" s="67" t="s">
        <v>11</v>
      </c>
      <c r="G28" s="21" t="s">
        <v>12</v>
      </c>
      <c r="H28" s="84">
        <v>40019</v>
      </c>
      <c r="I28" s="83" t="s">
        <v>501</v>
      </c>
      <c r="J28" s="23" t="s">
        <v>519</v>
      </c>
      <c r="K28" s="67">
        <v>2</v>
      </c>
      <c r="L28" s="111">
        <v>5</v>
      </c>
      <c r="M28" s="111">
        <v>3</v>
      </c>
      <c r="N28" s="111">
        <v>5</v>
      </c>
      <c r="O28" s="111">
        <v>2</v>
      </c>
      <c r="P28" s="111">
        <v>3</v>
      </c>
      <c r="Q28" s="111">
        <v>0</v>
      </c>
      <c r="R28" s="111">
        <v>10</v>
      </c>
      <c r="S28" s="112">
        <f t="shared" si="0"/>
        <v>30</v>
      </c>
      <c r="T28" s="112">
        <f t="shared" si="1"/>
        <v>41.095890410958901</v>
      </c>
      <c r="U28" s="111"/>
    </row>
    <row r="29" spans="2:21" ht="15.6">
      <c r="B29" s="18">
        <v>22</v>
      </c>
      <c r="C29" s="19" t="s">
        <v>385</v>
      </c>
      <c r="D29" s="19" t="s">
        <v>207</v>
      </c>
      <c r="E29" s="19" t="s">
        <v>15</v>
      </c>
      <c r="F29" s="29" t="s">
        <v>11</v>
      </c>
      <c r="G29" s="21" t="s">
        <v>12</v>
      </c>
      <c r="H29" s="32">
        <v>40020</v>
      </c>
      <c r="I29" s="31" t="s">
        <v>380</v>
      </c>
      <c r="J29" s="19" t="s">
        <v>381</v>
      </c>
      <c r="K29" s="29">
        <v>4</v>
      </c>
      <c r="L29" s="111">
        <v>4</v>
      </c>
      <c r="M29" s="111">
        <v>6</v>
      </c>
      <c r="N29" s="111">
        <v>10</v>
      </c>
      <c r="O29" s="111">
        <v>6</v>
      </c>
      <c r="P29" s="111">
        <v>0</v>
      </c>
      <c r="Q29" s="111">
        <v>0</v>
      </c>
      <c r="R29" s="111">
        <v>0</v>
      </c>
      <c r="S29" s="112">
        <f t="shared" si="0"/>
        <v>30</v>
      </c>
      <c r="T29" s="112">
        <f t="shared" si="1"/>
        <v>41.095890410958901</v>
      </c>
      <c r="U29" s="111"/>
    </row>
    <row r="30" spans="2:21" ht="15.6">
      <c r="B30" s="18">
        <v>23</v>
      </c>
      <c r="C30" s="19" t="s">
        <v>270</v>
      </c>
      <c r="D30" s="23" t="s">
        <v>271</v>
      </c>
      <c r="E30" s="23" t="s">
        <v>53</v>
      </c>
      <c r="F30" s="21" t="s">
        <v>272</v>
      </c>
      <c r="G30" s="78" t="s">
        <v>268</v>
      </c>
      <c r="H30" s="30">
        <v>39932</v>
      </c>
      <c r="I30" s="23" t="s">
        <v>267</v>
      </c>
      <c r="J30" s="24" t="s">
        <v>215</v>
      </c>
      <c r="K30" s="21">
        <v>3</v>
      </c>
      <c r="L30" s="111">
        <v>3</v>
      </c>
      <c r="M30" s="111">
        <v>6</v>
      </c>
      <c r="N30" s="111">
        <v>5</v>
      </c>
      <c r="O30" s="111">
        <v>4</v>
      </c>
      <c r="P30" s="111">
        <v>8</v>
      </c>
      <c r="Q30" s="111">
        <v>0</v>
      </c>
      <c r="R30" s="111">
        <v>0</v>
      </c>
      <c r="S30" s="112">
        <f t="shared" si="0"/>
        <v>29</v>
      </c>
      <c r="T30" s="112">
        <f t="shared" si="1"/>
        <v>39.726027397260275</v>
      </c>
      <c r="U30" s="111"/>
    </row>
    <row r="31" spans="2:21" ht="15.6">
      <c r="B31" s="18">
        <v>24</v>
      </c>
      <c r="C31" s="69" t="s">
        <v>528</v>
      </c>
      <c r="D31" s="69" t="s">
        <v>329</v>
      </c>
      <c r="E31" s="69" t="s">
        <v>152</v>
      </c>
      <c r="F31" s="67" t="s">
        <v>22</v>
      </c>
      <c r="G31" s="21" t="s">
        <v>12</v>
      </c>
      <c r="H31" s="68">
        <v>40215</v>
      </c>
      <c r="I31" s="23" t="s">
        <v>501</v>
      </c>
      <c r="J31" s="19" t="s">
        <v>519</v>
      </c>
      <c r="K31" s="67">
        <v>3</v>
      </c>
      <c r="L31" s="111">
        <v>4</v>
      </c>
      <c r="M31" s="111">
        <v>3</v>
      </c>
      <c r="N31" s="111">
        <v>5</v>
      </c>
      <c r="O31" s="111">
        <v>0</v>
      </c>
      <c r="P31" s="111">
        <v>3</v>
      </c>
      <c r="Q31" s="111">
        <v>0</v>
      </c>
      <c r="R31" s="111">
        <v>10</v>
      </c>
      <c r="S31" s="112">
        <f t="shared" si="0"/>
        <v>28</v>
      </c>
      <c r="T31" s="112">
        <f t="shared" si="1"/>
        <v>38.356164383561641</v>
      </c>
      <c r="U31" s="111"/>
    </row>
    <row r="32" spans="2:21" ht="15.6">
      <c r="B32" s="18">
        <v>25</v>
      </c>
      <c r="C32" s="24" t="s">
        <v>187</v>
      </c>
      <c r="D32" s="24" t="s">
        <v>188</v>
      </c>
      <c r="E32" s="24" t="s">
        <v>166</v>
      </c>
      <c r="F32" s="29" t="s">
        <v>22</v>
      </c>
      <c r="G32" s="21" t="s">
        <v>12</v>
      </c>
      <c r="H32" s="30">
        <v>39585</v>
      </c>
      <c r="I32" s="23" t="s">
        <v>189</v>
      </c>
      <c r="J32" s="24" t="s">
        <v>186</v>
      </c>
      <c r="K32" s="46">
        <v>2</v>
      </c>
      <c r="L32" s="111">
        <v>5</v>
      </c>
      <c r="M32" s="111">
        <v>6</v>
      </c>
      <c r="N32" s="111">
        <v>0</v>
      </c>
      <c r="O32" s="111">
        <v>4</v>
      </c>
      <c r="P32" s="111">
        <v>1</v>
      </c>
      <c r="Q32" s="111">
        <v>0</v>
      </c>
      <c r="R32" s="111">
        <v>10</v>
      </c>
      <c r="S32" s="112">
        <f t="shared" si="0"/>
        <v>28</v>
      </c>
      <c r="T32" s="112">
        <f t="shared" si="1"/>
        <v>38.356164383561641</v>
      </c>
      <c r="U32" s="111"/>
    </row>
    <row r="33" spans="2:21" ht="15.6">
      <c r="B33" s="18">
        <v>26</v>
      </c>
      <c r="C33" s="57" t="s">
        <v>71</v>
      </c>
      <c r="D33" s="57" t="s">
        <v>379</v>
      </c>
      <c r="E33" s="57" t="s">
        <v>47</v>
      </c>
      <c r="F33" s="58" t="s">
        <v>11</v>
      </c>
      <c r="G33" s="78" t="s">
        <v>268</v>
      </c>
      <c r="H33" s="80">
        <v>40190</v>
      </c>
      <c r="I33" s="57" t="s">
        <v>605</v>
      </c>
      <c r="J33" s="59" t="s">
        <v>609</v>
      </c>
      <c r="K33" s="62">
        <v>3</v>
      </c>
      <c r="L33" s="111">
        <v>1</v>
      </c>
      <c r="M33" s="111">
        <v>3</v>
      </c>
      <c r="N33" s="111">
        <v>0</v>
      </c>
      <c r="O33" s="111">
        <v>4</v>
      </c>
      <c r="P33" s="111">
        <v>0</v>
      </c>
      <c r="Q33" s="111">
        <v>6</v>
      </c>
      <c r="R33" s="111">
        <v>10</v>
      </c>
      <c r="S33" s="112">
        <f t="shared" si="0"/>
        <v>27</v>
      </c>
      <c r="T33" s="112">
        <f t="shared" si="1"/>
        <v>36.986301369863014</v>
      </c>
      <c r="U33" s="111"/>
    </row>
    <row r="34" spans="2:21" ht="15.6">
      <c r="B34" s="18">
        <v>27</v>
      </c>
      <c r="C34" s="19" t="s">
        <v>76</v>
      </c>
      <c r="D34" s="19" t="s">
        <v>49</v>
      </c>
      <c r="E34" s="19" t="s">
        <v>77</v>
      </c>
      <c r="F34" s="20" t="s">
        <v>11</v>
      </c>
      <c r="G34" s="21" t="s">
        <v>12</v>
      </c>
      <c r="H34" s="22">
        <v>40466</v>
      </c>
      <c r="I34" s="23" t="s">
        <v>39</v>
      </c>
      <c r="J34" s="24" t="s">
        <v>70</v>
      </c>
      <c r="K34" s="46">
        <v>3</v>
      </c>
      <c r="L34" s="111">
        <v>3</v>
      </c>
      <c r="M34" s="111">
        <v>6</v>
      </c>
      <c r="N34" s="111">
        <v>5</v>
      </c>
      <c r="O34" s="111">
        <v>4</v>
      </c>
      <c r="P34" s="111">
        <v>0</v>
      </c>
      <c r="Q34" s="111">
        <v>0</v>
      </c>
      <c r="R34" s="111">
        <v>6</v>
      </c>
      <c r="S34" s="112">
        <f t="shared" si="0"/>
        <v>27</v>
      </c>
      <c r="T34" s="112">
        <f t="shared" si="1"/>
        <v>36.986301369863014</v>
      </c>
      <c r="U34" s="111"/>
    </row>
    <row r="35" spans="2:21" ht="15.6">
      <c r="B35" s="18">
        <v>28</v>
      </c>
      <c r="C35" s="83" t="s">
        <v>533</v>
      </c>
      <c r="D35" s="83" t="s">
        <v>64</v>
      </c>
      <c r="E35" s="83" t="s">
        <v>534</v>
      </c>
      <c r="F35" s="67" t="s">
        <v>11</v>
      </c>
      <c r="G35" s="21" t="s">
        <v>12</v>
      </c>
      <c r="H35" s="84">
        <v>40218</v>
      </c>
      <c r="I35" s="83" t="s">
        <v>501</v>
      </c>
      <c r="J35" s="23" t="s">
        <v>502</v>
      </c>
      <c r="K35" s="67">
        <v>3</v>
      </c>
      <c r="L35" s="111">
        <v>1</v>
      </c>
      <c r="M35" s="111">
        <v>6</v>
      </c>
      <c r="N35" s="111">
        <v>5</v>
      </c>
      <c r="O35" s="111">
        <v>2</v>
      </c>
      <c r="P35" s="111">
        <v>1</v>
      </c>
      <c r="Q35" s="111">
        <v>6</v>
      </c>
      <c r="R35" s="111">
        <v>3</v>
      </c>
      <c r="S35" s="112">
        <f t="shared" si="0"/>
        <v>27</v>
      </c>
      <c r="T35" s="112">
        <f t="shared" si="1"/>
        <v>36.986301369863014</v>
      </c>
      <c r="U35" s="111"/>
    </row>
    <row r="36" spans="2:21" ht="15.6">
      <c r="B36" s="18">
        <v>29</v>
      </c>
      <c r="C36" s="24" t="s">
        <v>36</v>
      </c>
      <c r="D36" s="24" t="s">
        <v>148</v>
      </c>
      <c r="E36" s="24" t="s">
        <v>245</v>
      </c>
      <c r="F36" s="29" t="s">
        <v>11</v>
      </c>
      <c r="G36" s="21" t="s">
        <v>12</v>
      </c>
      <c r="H36" s="30">
        <v>40359</v>
      </c>
      <c r="I36" s="23" t="s">
        <v>449</v>
      </c>
      <c r="J36" s="24" t="s">
        <v>457</v>
      </c>
      <c r="K36" s="29">
        <v>3</v>
      </c>
      <c r="L36" s="111">
        <v>2</v>
      </c>
      <c r="M36" s="111">
        <v>3</v>
      </c>
      <c r="N36" s="111">
        <v>5</v>
      </c>
      <c r="O36" s="111">
        <v>4</v>
      </c>
      <c r="P36" s="111">
        <v>1</v>
      </c>
      <c r="Q36" s="111">
        <v>6</v>
      </c>
      <c r="R36" s="111">
        <v>3</v>
      </c>
      <c r="S36" s="112">
        <f t="shared" si="0"/>
        <v>27</v>
      </c>
      <c r="T36" s="112">
        <f t="shared" si="1"/>
        <v>36.986301369863014</v>
      </c>
      <c r="U36" s="111"/>
    </row>
    <row r="37" spans="2:21" ht="15.6">
      <c r="B37" s="18">
        <v>30</v>
      </c>
      <c r="C37" s="83" t="s">
        <v>532</v>
      </c>
      <c r="D37" s="83" t="s">
        <v>162</v>
      </c>
      <c r="E37" s="83" t="s">
        <v>150</v>
      </c>
      <c r="F37" s="67" t="s">
        <v>11</v>
      </c>
      <c r="G37" s="78" t="s">
        <v>268</v>
      </c>
      <c r="H37" s="84">
        <v>40159</v>
      </c>
      <c r="I37" s="83" t="s">
        <v>501</v>
      </c>
      <c r="J37" s="23" t="s">
        <v>706</v>
      </c>
      <c r="K37" s="67">
        <v>3</v>
      </c>
      <c r="L37" s="111">
        <v>5</v>
      </c>
      <c r="M37" s="111">
        <v>6</v>
      </c>
      <c r="N37" s="111">
        <v>0</v>
      </c>
      <c r="O37" s="111">
        <v>6</v>
      </c>
      <c r="P37" s="111">
        <v>0</v>
      </c>
      <c r="Q37" s="111">
        <v>6</v>
      </c>
      <c r="R37" s="111">
        <v>0</v>
      </c>
      <c r="S37" s="112">
        <f t="shared" si="0"/>
        <v>26</v>
      </c>
      <c r="T37" s="112">
        <f t="shared" si="1"/>
        <v>35.61643835616438</v>
      </c>
      <c r="U37" s="111"/>
    </row>
    <row r="38" spans="2:21" ht="15.6">
      <c r="B38" s="18">
        <v>31</v>
      </c>
      <c r="C38" s="19" t="s">
        <v>235</v>
      </c>
      <c r="D38" s="19" t="s">
        <v>149</v>
      </c>
      <c r="E38" s="19" t="s">
        <v>169</v>
      </c>
      <c r="F38" s="20" t="s">
        <v>11</v>
      </c>
      <c r="G38" s="21" t="s">
        <v>12</v>
      </c>
      <c r="H38" s="32">
        <v>40195</v>
      </c>
      <c r="I38" s="19" t="s">
        <v>398</v>
      </c>
      <c r="J38" s="19" t="s">
        <v>399</v>
      </c>
      <c r="K38" s="20">
        <v>3</v>
      </c>
      <c r="L38" s="111">
        <v>2</v>
      </c>
      <c r="M38" s="111">
        <v>6</v>
      </c>
      <c r="N38" s="111">
        <v>10</v>
      </c>
      <c r="O38" s="111">
        <v>4</v>
      </c>
      <c r="P38" s="111">
        <v>1</v>
      </c>
      <c r="Q38" s="111">
        <v>0</v>
      </c>
      <c r="R38" s="111">
        <v>0</v>
      </c>
      <c r="S38" s="112">
        <f t="shared" si="0"/>
        <v>26</v>
      </c>
      <c r="T38" s="112">
        <f t="shared" si="1"/>
        <v>35.61643835616438</v>
      </c>
      <c r="U38" s="111"/>
    </row>
    <row r="39" spans="2:21" ht="15.6">
      <c r="B39" s="18">
        <v>32</v>
      </c>
      <c r="C39" s="24" t="s">
        <v>45</v>
      </c>
      <c r="D39" s="24" t="s">
        <v>27</v>
      </c>
      <c r="E39" s="24" t="s">
        <v>80</v>
      </c>
      <c r="F39" s="29" t="s">
        <v>11</v>
      </c>
      <c r="G39" s="21" t="s">
        <v>12</v>
      </c>
      <c r="H39" s="22">
        <v>40309</v>
      </c>
      <c r="I39" s="23" t="s">
        <v>39</v>
      </c>
      <c r="J39" s="19" t="s">
        <v>81</v>
      </c>
      <c r="K39" s="29">
        <v>1</v>
      </c>
      <c r="L39" s="111">
        <v>1</v>
      </c>
      <c r="M39" s="111">
        <v>6</v>
      </c>
      <c r="N39" s="111">
        <v>5</v>
      </c>
      <c r="O39" s="111">
        <v>2</v>
      </c>
      <c r="P39" s="111">
        <v>3</v>
      </c>
      <c r="Q39" s="111">
        <v>4</v>
      </c>
      <c r="R39" s="111">
        <v>4</v>
      </c>
      <c r="S39" s="112">
        <f t="shared" si="0"/>
        <v>26</v>
      </c>
      <c r="T39" s="112">
        <f t="shared" si="1"/>
        <v>35.61643835616438</v>
      </c>
      <c r="U39" s="111"/>
    </row>
    <row r="40" spans="2:21" ht="15.6">
      <c r="B40" s="18">
        <v>33</v>
      </c>
      <c r="C40" s="71" t="s">
        <v>586</v>
      </c>
      <c r="D40" s="71" t="s">
        <v>64</v>
      </c>
      <c r="E40" s="71" t="s">
        <v>102</v>
      </c>
      <c r="F40" s="67" t="s">
        <v>11</v>
      </c>
      <c r="G40" s="78" t="s">
        <v>268</v>
      </c>
      <c r="H40" s="68">
        <v>40007</v>
      </c>
      <c r="I40" s="72" t="s">
        <v>562</v>
      </c>
      <c r="J40" s="72" t="s">
        <v>584</v>
      </c>
      <c r="K40" s="67">
        <v>1</v>
      </c>
      <c r="L40" s="111">
        <v>2</v>
      </c>
      <c r="M40" s="111">
        <v>6</v>
      </c>
      <c r="N40" s="111">
        <v>0</v>
      </c>
      <c r="O40" s="111">
        <v>0</v>
      </c>
      <c r="P40" s="111">
        <v>0</v>
      </c>
      <c r="Q40" s="111">
        <v>6</v>
      </c>
      <c r="R40" s="111">
        <v>10</v>
      </c>
      <c r="S40" s="112">
        <f t="shared" ref="S40:S71" si="2">SUM(K40:R40)</f>
        <v>25</v>
      </c>
      <c r="T40" s="112">
        <f t="shared" ref="T40:T71" si="3">S40*100/73</f>
        <v>34.246575342465754</v>
      </c>
      <c r="U40" s="111"/>
    </row>
    <row r="41" spans="2:21" ht="15.6">
      <c r="B41" s="18">
        <v>34</v>
      </c>
      <c r="C41" s="25" t="s">
        <v>342</v>
      </c>
      <c r="D41" s="25" t="s">
        <v>343</v>
      </c>
      <c r="E41" s="25" t="s">
        <v>18</v>
      </c>
      <c r="F41" s="26" t="s">
        <v>11</v>
      </c>
      <c r="G41" s="78" t="s">
        <v>268</v>
      </c>
      <c r="H41" s="27">
        <v>40222</v>
      </c>
      <c r="I41" s="28" t="s">
        <v>300</v>
      </c>
      <c r="J41" s="25" t="s">
        <v>335</v>
      </c>
      <c r="K41" s="26">
        <v>4</v>
      </c>
      <c r="L41" s="111">
        <v>1</v>
      </c>
      <c r="M41" s="111">
        <v>3</v>
      </c>
      <c r="N41" s="111">
        <v>0</v>
      </c>
      <c r="O41" s="111">
        <v>2</v>
      </c>
      <c r="P41" s="111">
        <v>3</v>
      </c>
      <c r="Q41" s="111">
        <v>6</v>
      </c>
      <c r="R41" s="111">
        <v>5</v>
      </c>
      <c r="S41" s="112">
        <f t="shared" si="2"/>
        <v>24</v>
      </c>
      <c r="T41" s="112">
        <f t="shared" si="3"/>
        <v>32.876712328767127</v>
      </c>
      <c r="U41" s="111"/>
    </row>
    <row r="42" spans="2:21" ht="15.6">
      <c r="B42" s="18">
        <v>35</v>
      </c>
      <c r="C42" s="60" t="s">
        <v>503</v>
      </c>
      <c r="D42" s="60" t="s">
        <v>108</v>
      </c>
      <c r="E42" s="60" t="s">
        <v>67</v>
      </c>
      <c r="F42" s="62" t="s">
        <v>22</v>
      </c>
      <c r="G42" s="21" t="s">
        <v>12</v>
      </c>
      <c r="H42" s="80">
        <v>40233</v>
      </c>
      <c r="I42" s="57" t="s">
        <v>605</v>
      </c>
      <c r="J42" s="57" t="s">
        <v>606</v>
      </c>
      <c r="K42" s="62">
        <v>2</v>
      </c>
      <c r="L42" s="111">
        <v>3</v>
      </c>
      <c r="M42" s="111">
        <v>4</v>
      </c>
      <c r="N42" s="111">
        <v>10</v>
      </c>
      <c r="O42" s="111">
        <v>2</v>
      </c>
      <c r="P42" s="111">
        <v>3</v>
      </c>
      <c r="Q42" s="111">
        <v>0</v>
      </c>
      <c r="R42" s="111">
        <v>0</v>
      </c>
      <c r="S42" s="112">
        <f t="shared" si="2"/>
        <v>24</v>
      </c>
      <c r="T42" s="112">
        <f t="shared" si="3"/>
        <v>32.876712328767127</v>
      </c>
      <c r="U42" s="111"/>
    </row>
    <row r="43" spans="2:21" ht="15.6">
      <c r="B43" s="18">
        <v>36</v>
      </c>
      <c r="C43" s="24" t="s">
        <v>73</v>
      </c>
      <c r="D43" s="24" t="s">
        <v>74</v>
      </c>
      <c r="E43" s="24" t="s">
        <v>75</v>
      </c>
      <c r="F43" s="29" t="s">
        <v>11</v>
      </c>
      <c r="G43" s="78" t="s">
        <v>268</v>
      </c>
      <c r="H43" s="30">
        <v>40247</v>
      </c>
      <c r="I43" s="23" t="s">
        <v>39</v>
      </c>
      <c r="J43" s="24" t="s">
        <v>70</v>
      </c>
      <c r="K43" s="29">
        <v>5</v>
      </c>
      <c r="L43" s="111">
        <v>5</v>
      </c>
      <c r="M43" s="111">
        <v>6</v>
      </c>
      <c r="N43" s="111">
        <v>4</v>
      </c>
      <c r="O43" s="111">
        <v>0</v>
      </c>
      <c r="P43" s="111">
        <v>0</v>
      </c>
      <c r="Q43" s="111">
        <v>3</v>
      </c>
      <c r="R43" s="111">
        <v>0</v>
      </c>
      <c r="S43" s="112">
        <f t="shared" si="2"/>
        <v>23</v>
      </c>
      <c r="T43" s="112">
        <f t="shared" si="3"/>
        <v>31.506849315068493</v>
      </c>
      <c r="U43" s="111"/>
    </row>
    <row r="44" spans="2:21" ht="15.6">
      <c r="B44" s="18">
        <v>37</v>
      </c>
      <c r="C44" s="24" t="s">
        <v>181</v>
      </c>
      <c r="D44" s="24" t="s">
        <v>585</v>
      </c>
      <c r="E44" s="24" t="s">
        <v>248</v>
      </c>
      <c r="F44" s="29" t="s">
        <v>11</v>
      </c>
      <c r="G44" s="21" t="s">
        <v>12</v>
      </c>
      <c r="H44" s="30">
        <v>39734</v>
      </c>
      <c r="I44" s="23" t="s">
        <v>562</v>
      </c>
      <c r="J44" s="24" t="s">
        <v>584</v>
      </c>
      <c r="K44" s="29">
        <v>2</v>
      </c>
      <c r="L44" s="111">
        <v>1</v>
      </c>
      <c r="M44" s="111">
        <v>4</v>
      </c>
      <c r="N44" s="111">
        <v>10</v>
      </c>
      <c r="O44" s="111">
        <v>2</v>
      </c>
      <c r="P44" s="111">
        <v>3</v>
      </c>
      <c r="Q44" s="111">
        <v>0</v>
      </c>
      <c r="R44" s="111">
        <v>0</v>
      </c>
      <c r="S44" s="112">
        <f t="shared" si="2"/>
        <v>22</v>
      </c>
      <c r="T44" s="112">
        <f t="shared" si="3"/>
        <v>30.136986301369863</v>
      </c>
      <c r="U44" s="111"/>
    </row>
    <row r="45" spans="2:21" ht="15.6">
      <c r="B45" s="18">
        <v>38</v>
      </c>
      <c r="C45" s="25" t="s">
        <v>340</v>
      </c>
      <c r="D45" s="25" t="s">
        <v>148</v>
      </c>
      <c r="E45" s="25" t="s">
        <v>341</v>
      </c>
      <c r="F45" s="26" t="s">
        <v>11</v>
      </c>
      <c r="G45" s="78" t="s">
        <v>268</v>
      </c>
      <c r="H45" s="79">
        <v>39939</v>
      </c>
      <c r="I45" s="28" t="s">
        <v>300</v>
      </c>
      <c r="J45" s="25" t="s">
        <v>335</v>
      </c>
      <c r="K45" s="26">
        <v>2</v>
      </c>
      <c r="L45" s="111">
        <v>3</v>
      </c>
      <c r="M45" s="111">
        <v>3</v>
      </c>
      <c r="N45" s="111">
        <v>2</v>
      </c>
      <c r="O45" s="111">
        <v>4</v>
      </c>
      <c r="P45" s="111">
        <v>0</v>
      </c>
      <c r="Q45" s="111">
        <v>6</v>
      </c>
      <c r="R45" s="111">
        <v>0</v>
      </c>
      <c r="S45" s="112">
        <f t="shared" si="2"/>
        <v>20</v>
      </c>
      <c r="T45" s="112">
        <f t="shared" si="3"/>
        <v>27.397260273972602</v>
      </c>
      <c r="U45" s="111"/>
    </row>
    <row r="46" spans="2:21" ht="15.6">
      <c r="B46" s="18">
        <v>39</v>
      </c>
      <c r="C46" s="57" t="s">
        <v>610</v>
      </c>
      <c r="D46" s="57" t="s">
        <v>310</v>
      </c>
      <c r="E46" s="57" t="s">
        <v>378</v>
      </c>
      <c r="F46" s="58" t="s">
        <v>11</v>
      </c>
      <c r="G46" s="78" t="s">
        <v>268</v>
      </c>
      <c r="H46" s="80">
        <v>40057</v>
      </c>
      <c r="I46" s="57" t="s">
        <v>605</v>
      </c>
      <c r="J46" s="59" t="s">
        <v>609</v>
      </c>
      <c r="K46" s="62">
        <v>2</v>
      </c>
      <c r="L46" s="111">
        <v>3</v>
      </c>
      <c r="M46" s="111">
        <v>4</v>
      </c>
      <c r="N46" s="111">
        <v>0</v>
      </c>
      <c r="O46" s="111">
        <v>2</v>
      </c>
      <c r="P46" s="111">
        <v>3</v>
      </c>
      <c r="Q46" s="111">
        <v>6</v>
      </c>
      <c r="R46" s="111">
        <v>0</v>
      </c>
      <c r="S46" s="112">
        <f t="shared" si="2"/>
        <v>20</v>
      </c>
      <c r="T46" s="112">
        <f t="shared" si="3"/>
        <v>27.397260273972602</v>
      </c>
      <c r="U46" s="111"/>
    </row>
    <row r="47" spans="2:21" ht="15.6">
      <c r="B47" s="18">
        <v>40</v>
      </c>
      <c r="C47" s="19" t="s">
        <v>382</v>
      </c>
      <c r="D47" s="19" t="s">
        <v>383</v>
      </c>
      <c r="E47" s="19" t="s">
        <v>33</v>
      </c>
      <c r="F47" s="29" t="s">
        <v>11</v>
      </c>
      <c r="G47" s="21" t="s">
        <v>12</v>
      </c>
      <c r="H47" s="32">
        <v>40176</v>
      </c>
      <c r="I47" s="31" t="s">
        <v>380</v>
      </c>
      <c r="J47" s="19" t="s">
        <v>381</v>
      </c>
      <c r="K47" s="46">
        <v>4</v>
      </c>
      <c r="L47" s="111">
        <v>5</v>
      </c>
      <c r="M47" s="111">
        <v>3</v>
      </c>
      <c r="N47" s="111">
        <v>0</v>
      </c>
      <c r="O47" s="111">
        <v>4</v>
      </c>
      <c r="P47" s="111">
        <v>1</v>
      </c>
      <c r="Q47" s="111">
        <v>0</v>
      </c>
      <c r="R47" s="111">
        <v>3</v>
      </c>
      <c r="S47" s="112">
        <f t="shared" si="2"/>
        <v>20</v>
      </c>
      <c r="T47" s="112">
        <f t="shared" si="3"/>
        <v>27.397260273972602</v>
      </c>
      <c r="U47" s="111"/>
    </row>
    <row r="48" spans="2:21" ht="15.6">
      <c r="B48" s="18">
        <v>41</v>
      </c>
      <c r="C48" s="24" t="s">
        <v>387</v>
      </c>
      <c r="D48" s="24" t="s">
        <v>314</v>
      </c>
      <c r="E48" s="24" t="s">
        <v>315</v>
      </c>
      <c r="F48" s="29" t="s">
        <v>22</v>
      </c>
      <c r="G48" s="21" t="s">
        <v>12</v>
      </c>
      <c r="H48" s="37">
        <v>39908</v>
      </c>
      <c r="I48" s="31" t="s">
        <v>361</v>
      </c>
      <c r="J48" s="24" t="s">
        <v>362</v>
      </c>
      <c r="K48" s="29">
        <v>2</v>
      </c>
      <c r="L48" s="111">
        <v>4</v>
      </c>
      <c r="M48" s="111">
        <v>3</v>
      </c>
      <c r="N48" s="111">
        <v>5</v>
      </c>
      <c r="O48" s="111">
        <v>0</v>
      </c>
      <c r="P48" s="111">
        <v>3</v>
      </c>
      <c r="Q48" s="111">
        <v>0</v>
      </c>
      <c r="R48" s="111">
        <v>3</v>
      </c>
      <c r="S48" s="112">
        <f t="shared" si="2"/>
        <v>20</v>
      </c>
      <c r="T48" s="112">
        <f t="shared" si="3"/>
        <v>27.397260273972602</v>
      </c>
      <c r="U48" s="111"/>
    </row>
    <row r="49" spans="2:21" ht="15.6">
      <c r="B49" s="18">
        <v>42</v>
      </c>
      <c r="C49" s="57" t="s">
        <v>91</v>
      </c>
      <c r="D49" s="57" t="s">
        <v>512</v>
      </c>
      <c r="E49" s="57" t="s">
        <v>401</v>
      </c>
      <c r="F49" s="58" t="s">
        <v>11</v>
      </c>
      <c r="G49" s="21" t="s">
        <v>12</v>
      </c>
      <c r="H49" s="80">
        <v>40133</v>
      </c>
      <c r="I49" s="57" t="s">
        <v>605</v>
      </c>
      <c r="J49" s="59" t="s">
        <v>609</v>
      </c>
      <c r="K49" s="62">
        <v>3</v>
      </c>
      <c r="L49" s="111">
        <v>5</v>
      </c>
      <c r="M49" s="111">
        <v>6</v>
      </c>
      <c r="N49" s="111">
        <v>2</v>
      </c>
      <c r="O49" s="111">
        <v>4</v>
      </c>
      <c r="P49" s="111">
        <v>0</v>
      </c>
      <c r="Q49" s="111">
        <v>0</v>
      </c>
      <c r="R49" s="111">
        <v>0</v>
      </c>
      <c r="S49" s="112">
        <f t="shared" si="2"/>
        <v>20</v>
      </c>
      <c r="T49" s="112">
        <f t="shared" si="3"/>
        <v>27.397260273972602</v>
      </c>
      <c r="U49" s="111"/>
    </row>
    <row r="50" spans="2:21" ht="15.6">
      <c r="B50" s="18">
        <v>43</v>
      </c>
      <c r="C50" s="23" t="s">
        <v>265</v>
      </c>
      <c r="D50" s="23" t="s">
        <v>266</v>
      </c>
      <c r="E50" s="23" t="s">
        <v>112</v>
      </c>
      <c r="F50" s="21" t="s">
        <v>11</v>
      </c>
      <c r="G50" s="21" t="s">
        <v>12</v>
      </c>
      <c r="H50" s="30">
        <v>40072</v>
      </c>
      <c r="I50" s="23" t="s">
        <v>267</v>
      </c>
      <c r="J50" s="24" t="s">
        <v>215</v>
      </c>
      <c r="K50" s="21">
        <v>3</v>
      </c>
      <c r="L50" s="111">
        <v>4</v>
      </c>
      <c r="M50" s="111">
        <v>3</v>
      </c>
      <c r="N50" s="111">
        <v>0</v>
      </c>
      <c r="O50" s="111">
        <v>4</v>
      </c>
      <c r="P50" s="111">
        <v>3</v>
      </c>
      <c r="Q50" s="111">
        <v>0</v>
      </c>
      <c r="R50" s="111">
        <v>3</v>
      </c>
      <c r="S50" s="112">
        <f t="shared" si="2"/>
        <v>20</v>
      </c>
      <c r="T50" s="112">
        <f t="shared" si="3"/>
        <v>27.397260273972602</v>
      </c>
      <c r="U50" s="111"/>
    </row>
    <row r="51" spans="2:21" ht="15.6">
      <c r="B51" s="18">
        <v>44</v>
      </c>
      <c r="C51" s="24" t="s">
        <v>386</v>
      </c>
      <c r="D51" s="24" t="s">
        <v>347</v>
      </c>
      <c r="E51" s="24" t="s">
        <v>77</v>
      </c>
      <c r="F51" s="29" t="s">
        <v>11</v>
      </c>
      <c r="G51" s="21" t="s">
        <v>12</v>
      </c>
      <c r="H51" s="37">
        <v>40086</v>
      </c>
      <c r="I51" s="31" t="s">
        <v>361</v>
      </c>
      <c r="J51" s="24" t="s">
        <v>362</v>
      </c>
      <c r="K51" s="46">
        <v>2</v>
      </c>
      <c r="L51" s="111">
        <v>4</v>
      </c>
      <c r="M51" s="111">
        <v>6</v>
      </c>
      <c r="N51" s="111">
        <v>0</v>
      </c>
      <c r="O51" s="111">
        <v>2</v>
      </c>
      <c r="P51" s="111">
        <v>2</v>
      </c>
      <c r="Q51" s="111">
        <v>3</v>
      </c>
      <c r="R51" s="111">
        <v>0</v>
      </c>
      <c r="S51" s="112">
        <f t="shared" si="2"/>
        <v>19</v>
      </c>
      <c r="T51" s="112">
        <f t="shared" si="3"/>
        <v>26.027397260273972</v>
      </c>
      <c r="U51" s="111"/>
    </row>
    <row r="52" spans="2:21" ht="15.6">
      <c r="B52" s="18">
        <v>45</v>
      </c>
      <c r="C52" s="55" t="s">
        <v>433</v>
      </c>
      <c r="D52" s="55" t="s">
        <v>160</v>
      </c>
      <c r="E52" s="55" t="s">
        <v>434</v>
      </c>
      <c r="F52" s="56" t="s">
        <v>11</v>
      </c>
      <c r="G52" s="21" t="s">
        <v>12</v>
      </c>
      <c r="H52" s="81">
        <v>40240</v>
      </c>
      <c r="I52" s="23" t="s">
        <v>424</v>
      </c>
      <c r="J52" s="55" t="s">
        <v>425</v>
      </c>
      <c r="K52" s="56">
        <v>1</v>
      </c>
      <c r="L52" s="111">
        <v>2</v>
      </c>
      <c r="M52" s="111">
        <v>2</v>
      </c>
      <c r="N52" s="111">
        <v>0</v>
      </c>
      <c r="O52" s="111">
        <v>2</v>
      </c>
      <c r="P52" s="111">
        <v>2</v>
      </c>
      <c r="Q52" s="111">
        <v>6</v>
      </c>
      <c r="R52" s="111">
        <v>3</v>
      </c>
      <c r="S52" s="112">
        <f t="shared" si="2"/>
        <v>18</v>
      </c>
      <c r="T52" s="112">
        <f t="shared" si="3"/>
        <v>24.657534246575342</v>
      </c>
      <c r="U52" s="111"/>
    </row>
    <row r="53" spans="2:21" ht="15.6">
      <c r="B53" s="18">
        <v>46</v>
      </c>
      <c r="C53" s="24" t="s">
        <v>71</v>
      </c>
      <c r="D53" s="24" t="s">
        <v>72</v>
      </c>
      <c r="E53" s="24" t="s">
        <v>10</v>
      </c>
      <c r="F53" s="29" t="s">
        <v>11</v>
      </c>
      <c r="G53" s="78" t="s">
        <v>268</v>
      </c>
      <c r="H53" s="30">
        <v>40035</v>
      </c>
      <c r="I53" s="23" t="s">
        <v>39</v>
      </c>
      <c r="J53" s="24" t="s">
        <v>70</v>
      </c>
      <c r="K53" s="29">
        <v>1</v>
      </c>
      <c r="L53" s="111">
        <v>2</v>
      </c>
      <c r="M53" s="111">
        <v>3</v>
      </c>
      <c r="N53" s="111">
        <v>5</v>
      </c>
      <c r="O53" s="111">
        <v>6</v>
      </c>
      <c r="P53" s="111">
        <v>0</v>
      </c>
      <c r="Q53" s="111">
        <v>0</v>
      </c>
      <c r="R53" s="111">
        <v>0</v>
      </c>
      <c r="S53" s="112">
        <f t="shared" si="2"/>
        <v>17</v>
      </c>
      <c r="T53" s="112">
        <f t="shared" si="3"/>
        <v>23.287671232876711</v>
      </c>
      <c r="U53" s="111"/>
    </row>
    <row r="54" spans="2:21" ht="15.6">
      <c r="B54" s="18">
        <v>47</v>
      </c>
      <c r="C54" s="83" t="s">
        <v>526</v>
      </c>
      <c r="D54" s="83" t="s">
        <v>527</v>
      </c>
      <c r="E54" s="83" t="s">
        <v>193</v>
      </c>
      <c r="F54" s="67" t="s">
        <v>22</v>
      </c>
      <c r="G54" s="78" t="s">
        <v>268</v>
      </c>
      <c r="H54" s="84">
        <v>39900</v>
      </c>
      <c r="I54" s="83" t="s">
        <v>501</v>
      </c>
      <c r="J54" s="23" t="s">
        <v>519</v>
      </c>
      <c r="K54" s="67">
        <v>3</v>
      </c>
      <c r="L54" s="111">
        <v>5</v>
      </c>
      <c r="M54" s="111">
        <v>0</v>
      </c>
      <c r="N54" s="111">
        <v>0</v>
      </c>
      <c r="O54" s="111">
        <v>2</v>
      </c>
      <c r="P54" s="111">
        <v>0</v>
      </c>
      <c r="Q54" s="111">
        <v>6</v>
      </c>
      <c r="R54" s="111">
        <v>0</v>
      </c>
      <c r="S54" s="112">
        <f t="shared" si="2"/>
        <v>16</v>
      </c>
      <c r="T54" s="112">
        <f t="shared" si="3"/>
        <v>21.917808219178081</v>
      </c>
      <c r="U54" s="111"/>
    </row>
    <row r="55" spans="2:21" ht="15.6">
      <c r="B55" s="18">
        <v>48</v>
      </c>
      <c r="C55" s="19" t="s">
        <v>674</v>
      </c>
      <c r="D55" s="24" t="s">
        <v>32</v>
      </c>
      <c r="E55" s="24" t="s">
        <v>35</v>
      </c>
      <c r="F55" s="29" t="s">
        <v>11</v>
      </c>
      <c r="G55" s="21" t="s">
        <v>12</v>
      </c>
      <c r="H55" s="32">
        <v>39977</v>
      </c>
      <c r="I55" s="31" t="s">
        <v>658</v>
      </c>
      <c r="J55" s="19" t="s">
        <v>673</v>
      </c>
      <c r="K55" s="20">
        <v>0</v>
      </c>
      <c r="L55" s="111">
        <v>3</v>
      </c>
      <c r="M55" s="111">
        <v>6</v>
      </c>
      <c r="N55" s="111">
        <v>0</v>
      </c>
      <c r="O55" s="111">
        <v>4</v>
      </c>
      <c r="P55" s="111">
        <v>0</v>
      </c>
      <c r="Q55" s="111">
        <v>0</v>
      </c>
      <c r="R55" s="111">
        <v>3</v>
      </c>
      <c r="S55" s="112">
        <f t="shared" si="2"/>
        <v>16</v>
      </c>
      <c r="T55" s="112">
        <f t="shared" si="3"/>
        <v>21.917808219178081</v>
      </c>
      <c r="U55" s="111"/>
    </row>
    <row r="56" spans="2:21" ht="15.6">
      <c r="B56" s="18">
        <v>49</v>
      </c>
      <c r="C56" s="19" t="s">
        <v>655</v>
      </c>
      <c r="D56" s="19" t="s">
        <v>656</v>
      </c>
      <c r="E56" s="19" t="s">
        <v>21</v>
      </c>
      <c r="F56" s="20" t="s">
        <v>22</v>
      </c>
      <c r="G56" s="21" t="s">
        <v>12</v>
      </c>
      <c r="H56" s="22">
        <v>40096</v>
      </c>
      <c r="I56" s="23" t="s">
        <v>641</v>
      </c>
      <c r="J56" s="24" t="s">
        <v>654</v>
      </c>
      <c r="K56" s="29">
        <v>2</v>
      </c>
      <c r="L56" s="111">
        <v>2</v>
      </c>
      <c r="M56" s="111">
        <v>6</v>
      </c>
      <c r="N56" s="111">
        <v>0</v>
      </c>
      <c r="O56" s="111">
        <v>2</v>
      </c>
      <c r="P56" s="111">
        <v>0</v>
      </c>
      <c r="Q56" s="111">
        <v>0</v>
      </c>
      <c r="R56" s="111">
        <v>3</v>
      </c>
      <c r="S56" s="112">
        <f t="shared" si="2"/>
        <v>15</v>
      </c>
      <c r="T56" s="112">
        <f t="shared" si="3"/>
        <v>20.547945205479451</v>
      </c>
      <c r="U56" s="111"/>
    </row>
    <row r="57" spans="2:21" ht="15.6">
      <c r="B57" s="18">
        <v>50</v>
      </c>
      <c r="C57" s="24" t="s">
        <v>69</v>
      </c>
      <c r="D57" s="24" t="s">
        <v>49</v>
      </c>
      <c r="E57" s="24" t="s">
        <v>47</v>
      </c>
      <c r="F57" s="29" t="s">
        <v>11</v>
      </c>
      <c r="G57" s="21" t="s">
        <v>12</v>
      </c>
      <c r="H57" s="30">
        <v>40082</v>
      </c>
      <c r="I57" s="23" t="s">
        <v>39</v>
      </c>
      <c r="J57" s="24" t="s">
        <v>70</v>
      </c>
      <c r="K57" s="46">
        <v>1</v>
      </c>
      <c r="L57" s="111">
        <v>4</v>
      </c>
      <c r="M57" s="111">
        <v>0</v>
      </c>
      <c r="N57" s="111">
        <v>0</v>
      </c>
      <c r="O57" s="111">
        <v>2</v>
      </c>
      <c r="P57" s="111">
        <v>1</v>
      </c>
      <c r="Q57" s="111">
        <v>0</v>
      </c>
      <c r="R57" s="111">
        <v>6</v>
      </c>
      <c r="S57" s="112">
        <f t="shared" si="2"/>
        <v>14</v>
      </c>
      <c r="T57" s="112">
        <f t="shared" si="3"/>
        <v>19.17808219178082</v>
      </c>
      <c r="U57" s="111"/>
    </row>
    <row r="58" spans="2:21" ht="15.6">
      <c r="B58" s="18">
        <v>51</v>
      </c>
      <c r="C58" s="19" t="s">
        <v>87</v>
      </c>
      <c r="D58" s="19" t="s">
        <v>307</v>
      </c>
      <c r="E58" s="19" t="s">
        <v>394</v>
      </c>
      <c r="F58" s="20" t="s">
        <v>22</v>
      </c>
      <c r="G58" s="21" t="s">
        <v>12</v>
      </c>
      <c r="H58" s="22">
        <v>40250</v>
      </c>
      <c r="I58" s="23" t="s">
        <v>449</v>
      </c>
      <c r="J58" s="19" t="s">
        <v>450</v>
      </c>
      <c r="K58" s="29">
        <v>2</v>
      </c>
      <c r="L58" s="111">
        <v>2</v>
      </c>
      <c r="M58" s="111">
        <v>0</v>
      </c>
      <c r="N58" s="111">
        <v>0</v>
      </c>
      <c r="O58" s="111">
        <v>0</v>
      </c>
      <c r="P58" s="111">
        <v>1</v>
      </c>
      <c r="Q58" s="111">
        <v>6</v>
      </c>
      <c r="R58" s="111">
        <v>3</v>
      </c>
      <c r="S58" s="112">
        <f t="shared" si="2"/>
        <v>14</v>
      </c>
      <c r="T58" s="112">
        <f t="shared" si="3"/>
        <v>19.17808219178082</v>
      </c>
      <c r="U58" s="111"/>
    </row>
    <row r="59" spans="2:21" ht="15.6">
      <c r="B59" s="18">
        <v>52</v>
      </c>
      <c r="C59" s="71" t="s">
        <v>587</v>
      </c>
      <c r="D59" s="71" t="s">
        <v>514</v>
      </c>
      <c r="E59" s="71" t="s">
        <v>58</v>
      </c>
      <c r="F59" s="67" t="s">
        <v>11</v>
      </c>
      <c r="G59" s="21" t="s">
        <v>12</v>
      </c>
      <c r="H59" s="85">
        <v>39819</v>
      </c>
      <c r="I59" s="72" t="s">
        <v>562</v>
      </c>
      <c r="J59" s="72" t="s">
        <v>584</v>
      </c>
      <c r="K59" s="67">
        <v>1</v>
      </c>
      <c r="L59" s="111">
        <v>3</v>
      </c>
      <c r="M59" s="111">
        <v>3</v>
      </c>
      <c r="N59" s="111">
        <v>0</v>
      </c>
      <c r="O59" s="111">
        <v>0</v>
      </c>
      <c r="P59" s="111">
        <v>0</v>
      </c>
      <c r="Q59" s="111">
        <v>0</v>
      </c>
      <c r="R59" s="111">
        <v>7</v>
      </c>
      <c r="S59" s="112">
        <f t="shared" si="2"/>
        <v>14</v>
      </c>
      <c r="T59" s="112">
        <f t="shared" si="3"/>
        <v>19.17808219178082</v>
      </c>
      <c r="U59" s="111"/>
    </row>
    <row r="60" spans="2:21" ht="15.6">
      <c r="B60" s="18">
        <v>53</v>
      </c>
      <c r="C60" s="23" t="s">
        <v>155</v>
      </c>
      <c r="D60" s="23" t="s">
        <v>30</v>
      </c>
      <c r="E60" s="23" t="s">
        <v>193</v>
      </c>
      <c r="F60" s="21" t="s">
        <v>22</v>
      </c>
      <c r="G60" s="78" t="s">
        <v>268</v>
      </c>
      <c r="H60" s="30">
        <v>40344</v>
      </c>
      <c r="I60" s="23" t="s">
        <v>267</v>
      </c>
      <c r="J60" s="24" t="s">
        <v>269</v>
      </c>
      <c r="K60" s="21">
        <v>1</v>
      </c>
      <c r="L60" s="111">
        <v>1</v>
      </c>
      <c r="M60" s="111">
        <v>4</v>
      </c>
      <c r="N60" s="111">
        <v>0</v>
      </c>
      <c r="O60" s="111">
        <v>0</v>
      </c>
      <c r="P60" s="111">
        <v>1</v>
      </c>
      <c r="Q60" s="111">
        <v>6</v>
      </c>
      <c r="R60" s="111">
        <v>0</v>
      </c>
      <c r="S60" s="112">
        <f t="shared" si="2"/>
        <v>13</v>
      </c>
      <c r="T60" s="112">
        <f t="shared" si="3"/>
        <v>17.80821917808219</v>
      </c>
      <c r="U60" s="111"/>
    </row>
    <row r="61" spans="2:21" ht="15.6">
      <c r="B61" s="18">
        <v>54</v>
      </c>
      <c r="C61" s="25" t="s">
        <v>339</v>
      </c>
      <c r="D61" s="25" t="s">
        <v>196</v>
      </c>
      <c r="E61" s="25" t="s">
        <v>62</v>
      </c>
      <c r="F61" s="26" t="s">
        <v>11</v>
      </c>
      <c r="G61" s="21" t="s">
        <v>12</v>
      </c>
      <c r="H61" s="79">
        <v>40071</v>
      </c>
      <c r="I61" s="28" t="s">
        <v>300</v>
      </c>
      <c r="J61" s="25" t="s">
        <v>335</v>
      </c>
      <c r="K61" s="26">
        <v>0</v>
      </c>
      <c r="L61" s="111">
        <v>3</v>
      </c>
      <c r="M61" s="111">
        <v>3</v>
      </c>
      <c r="N61" s="111">
        <v>5</v>
      </c>
      <c r="O61" s="111">
        <v>2</v>
      </c>
      <c r="P61" s="111">
        <v>0</v>
      </c>
      <c r="Q61" s="111">
        <v>0</v>
      </c>
      <c r="R61" s="111">
        <v>0</v>
      </c>
      <c r="S61" s="112">
        <f t="shared" si="2"/>
        <v>13</v>
      </c>
      <c r="T61" s="112">
        <f t="shared" si="3"/>
        <v>17.80821917808219</v>
      </c>
      <c r="U61" s="111"/>
    </row>
    <row r="62" spans="2:21" ht="15.6">
      <c r="B62" s="18">
        <v>55</v>
      </c>
      <c r="C62" s="19" t="s">
        <v>308</v>
      </c>
      <c r="D62" s="19" t="s">
        <v>384</v>
      </c>
      <c r="E62" s="19" t="s">
        <v>77</v>
      </c>
      <c r="F62" s="29" t="s">
        <v>11</v>
      </c>
      <c r="G62" s="21" t="s">
        <v>12</v>
      </c>
      <c r="H62" s="32">
        <v>40191</v>
      </c>
      <c r="I62" s="31" t="s">
        <v>380</v>
      </c>
      <c r="J62" s="19" t="s">
        <v>381</v>
      </c>
      <c r="K62" s="29">
        <v>3</v>
      </c>
      <c r="L62" s="111">
        <v>4</v>
      </c>
      <c r="M62" s="111">
        <v>6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2">
        <f t="shared" si="2"/>
        <v>13</v>
      </c>
      <c r="T62" s="112">
        <f t="shared" si="3"/>
        <v>17.80821917808219</v>
      </c>
      <c r="U62" s="111"/>
    </row>
    <row r="63" spans="2:21" ht="15.6">
      <c r="B63" s="18">
        <v>56</v>
      </c>
      <c r="C63" s="55" t="s">
        <v>422</v>
      </c>
      <c r="D63" s="55" t="s">
        <v>173</v>
      </c>
      <c r="E63" s="55" t="s">
        <v>423</v>
      </c>
      <c r="F63" s="56" t="s">
        <v>22</v>
      </c>
      <c r="G63" s="21" t="s">
        <v>12</v>
      </c>
      <c r="H63" s="30">
        <v>40038</v>
      </c>
      <c r="I63" s="23" t="s">
        <v>424</v>
      </c>
      <c r="J63" s="55" t="s">
        <v>425</v>
      </c>
      <c r="K63" s="56">
        <v>1</v>
      </c>
      <c r="L63" s="111">
        <v>2</v>
      </c>
      <c r="M63" s="111">
        <v>4</v>
      </c>
      <c r="N63" s="111">
        <v>0</v>
      </c>
      <c r="O63" s="111">
        <v>2</v>
      </c>
      <c r="P63" s="111">
        <v>0</v>
      </c>
      <c r="Q63" s="111">
        <v>0</v>
      </c>
      <c r="R63" s="111">
        <v>3</v>
      </c>
      <c r="S63" s="112">
        <f t="shared" si="2"/>
        <v>12</v>
      </c>
      <c r="T63" s="112">
        <f t="shared" si="3"/>
        <v>16.438356164383563</v>
      </c>
      <c r="U63" s="111"/>
    </row>
    <row r="64" spans="2:21" ht="15.6">
      <c r="B64" s="18">
        <v>57</v>
      </c>
      <c r="C64" s="55" t="s">
        <v>426</v>
      </c>
      <c r="D64" s="55" t="s">
        <v>346</v>
      </c>
      <c r="E64" s="55" t="s">
        <v>33</v>
      </c>
      <c r="F64" s="56" t="s">
        <v>11</v>
      </c>
      <c r="G64" s="21" t="s">
        <v>12</v>
      </c>
      <c r="H64" s="81">
        <v>39957</v>
      </c>
      <c r="I64" s="23" t="s">
        <v>424</v>
      </c>
      <c r="J64" s="55" t="s">
        <v>425</v>
      </c>
      <c r="K64" s="82">
        <v>1</v>
      </c>
      <c r="L64" s="111">
        <v>1</v>
      </c>
      <c r="M64" s="111">
        <v>6</v>
      </c>
      <c r="N64" s="111">
        <v>0</v>
      </c>
      <c r="O64" s="111">
        <v>4</v>
      </c>
      <c r="P64" s="111">
        <v>0</v>
      </c>
      <c r="Q64" s="111">
        <v>0</v>
      </c>
      <c r="R64" s="111">
        <v>0</v>
      </c>
      <c r="S64" s="112">
        <f t="shared" si="2"/>
        <v>12</v>
      </c>
      <c r="T64" s="112">
        <f t="shared" si="3"/>
        <v>16.438356164383563</v>
      </c>
      <c r="U64" s="111"/>
    </row>
    <row r="65" spans="2:21" ht="15.6">
      <c r="B65" s="18">
        <v>58</v>
      </c>
      <c r="C65" s="19" t="s">
        <v>474</v>
      </c>
      <c r="D65" s="19" t="s">
        <v>475</v>
      </c>
      <c r="E65" s="19" t="s">
        <v>33</v>
      </c>
      <c r="F65" s="20" t="s">
        <v>11</v>
      </c>
      <c r="G65" s="21" t="s">
        <v>12</v>
      </c>
      <c r="H65" s="22">
        <v>40254</v>
      </c>
      <c r="I65" s="23" t="s">
        <v>449</v>
      </c>
      <c r="J65" s="24" t="s">
        <v>457</v>
      </c>
      <c r="K65" s="48">
        <v>2</v>
      </c>
      <c r="L65" s="111">
        <v>3</v>
      </c>
      <c r="M65" s="111">
        <v>4</v>
      </c>
      <c r="N65" s="111">
        <v>0</v>
      </c>
      <c r="O65" s="111">
        <v>0</v>
      </c>
      <c r="P65" s="111">
        <v>0</v>
      </c>
      <c r="Q65" s="111">
        <v>0</v>
      </c>
      <c r="R65" s="111">
        <v>3</v>
      </c>
      <c r="S65" s="112">
        <f t="shared" si="2"/>
        <v>12</v>
      </c>
      <c r="T65" s="112">
        <f t="shared" si="3"/>
        <v>16.438356164383563</v>
      </c>
      <c r="U65" s="111"/>
    </row>
    <row r="66" spans="2:21" ht="15.6">
      <c r="B66" s="18">
        <v>59</v>
      </c>
      <c r="C66" s="55" t="s">
        <v>427</v>
      </c>
      <c r="D66" s="55" t="s">
        <v>428</v>
      </c>
      <c r="E66" s="55" t="s">
        <v>429</v>
      </c>
      <c r="F66" s="56" t="s">
        <v>11</v>
      </c>
      <c r="G66" s="21" t="s">
        <v>12</v>
      </c>
      <c r="H66" s="30">
        <v>40054</v>
      </c>
      <c r="I66" s="23" t="s">
        <v>424</v>
      </c>
      <c r="J66" s="55" t="s">
        <v>425</v>
      </c>
      <c r="K66" s="76">
        <v>1</v>
      </c>
      <c r="L66" s="111">
        <v>1</v>
      </c>
      <c r="M66" s="111">
        <v>6</v>
      </c>
      <c r="N66" s="111">
        <v>0</v>
      </c>
      <c r="O66" s="111">
        <v>2</v>
      </c>
      <c r="P66" s="111">
        <v>0</v>
      </c>
      <c r="Q66" s="111">
        <v>0</v>
      </c>
      <c r="R66" s="111">
        <v>0</v>
      </c>
      <c r="S66" s="112">
        <f t="shared" si="2"/>
        <v>10</v>
      </c>
      <c r="T66" s="112">
        <f t="shared" si="3"/>
        <v>13.698630136986301</v>
      </c>
      <c r="U66" s="111"/>
    </row>
    <row r="67" spans="2:21" ht="15.6">
      <c r="B67" s="18">
        <v>60</v>
      </c>
      <c r="C67" s="19" t="s">
        <v>672</v>
      </c>
      <c r="D67" s="24" t="s">
        <v>346</v>
      </c>
      <c r="E67" s="24" t="s">
        <v>157</v>
      </c>
      <c r="F67" s="29" t="s">
        <v>11</v>
      </c>
      <c r="G67" s="21" t="s">
        <v>12</v>
      </c>
      <c r="H67" s="32">
        <v>40176</v>
      </c>
      <c r="I67" s="31" t="s">
        <v>658</v>
      </c>
      <c r="J67" s="19" t="s">
        <v>673</v>
      </c>
      <c r="K67" s="20">
        <v>1</v>
      </c>
      <c r="L67" s="111">
        <v>0</v>
      </c>
      <c r="M67" s="111">
        <v>3</v>
      </c>
      <c r="N67" s="111">
        <v>0</v>
      </c>
      <c r="O67" s="111">
        <v>4</v>
      </c>
      <c r="P67" s="111">
        <v>1</v>
      </c>
      <c r="Q67" s="111">
        <v>0</v>
      </c>
      <c r="R67" s="111">
        <v>0</v>
      </c>
      <c r="S67" s="112">
        <f t="shared" si="2"/>
        <v>9</v>
      </c>
      <c r="T67" s="112">
        <f t="shared" si="3"/>
        <v>12.328767123287671</v>
      </c>
      <c r="U67" s="111"/>
    </row>
    <row r="68" spans="2:21" ht="15.6">
      <c r="B68" s="18">
        <v>61</v>
      </c>
      <c r="C68" s="19" t="s">
        <v>480</v>
      </c>
      <c r="D68" s="19" t="s">
        <v>42</v>
      </c>
      <c r="E68" s="19" t="s">
        <v>75</v>
      </c>
      <c r="F68" s="20" t="s">
        <v>11</v>
      </c>
      <c r="G68" s="21" t="s">
        <v>12</v>
      </c>
      <c r="H68" s="22">
        <v>40130</v>
      </c>
      <c r="I68" s="23" t="s">
        <v>449</v>
      </c>
      <c r="J68" s="19" t="s">
        <v>450</v>
      </c>
      <c r="K68" s="29">
        <v>4</v>
      </c>
      <c r="L68" s="111">
        <v>1</v>
      </c>
      <c r="M68" s="111">
        <v>4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2">
        <f t="shared" si="2"/>
        <v>9</v>
      </c>
      <c r="T68" s="112">
        <f t="shared" si="3"/>
        <v>12.328767123287671</v>
      </c>
      <c r="U68" s="111"/>
    </row>
    <row r="69" spans="2:21" ht="15.6">
      <c r="B69" s="18">
        <v>62</v>
      </c>
      <c r="C69" s="24" t="s">
        <v>473</v>
      </c>
      <c r="D69" s="24" t="s">
        <v>255</v>
      </c>
      <c r="E69" s="24" t="s">
        <v>238</v>
      </c>
      <c r="F69" s="29" t="s">
        <v>11</v>
      </c>
      <c r="G69" s="21" t="s">
        <v>12</v>
      </c>
      <c r="H69" s="30">
        <v>40080</v>
      </c>
      <c r="I69" s="23" t="s">
        <v>449</v>
      </c>
      <c r="J69" s="24" t="s">
        <v>450</v>
      </c>
      <c r="K69" s="29">
        <v>1</v>
      </c>
      <c r="L69" s="111">
        <v>1</v>
      </c>
      <c r="M69" s="111">
        <v>6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2">
        <f t="shared" si="2"/>
        <v>8</v>
      </c>
      <c r="T69" s="112">
        <f t="shared" si="3"/>
        <v>10.95890410958904</v>
      </c>
      <c r="U69" s="111"/>
    </row>
    <row r="70" spans="2:21" ht="15.6">
      <c r="B70" s="18">
        <v>63</v>
      </c>
      <c r="C70" s="19" t="s">
        <v>476</v>
      </c>
      <c r="D70" s="19" t="s">
        <v>289</v>
      </c>
      <c r="E70" s="19" t="s">
        <v>477</v>
      </c>
      <c r="F70" s="20" t="s">
        <v>11</v>
      </c>
      <c r="G70" s="21" t="s">
        <v>12</v>
      </c>
      <c r="H70" s="22">
        <v>40478</v>
      </c>
      <c r="I70" s="23" t="s">
        <v>449</v>
      </c>
      <c r="J70" s="24" t="s">
        <v>457</v>
      </c>
      <c r="K70" s="29">
        <v>2</v>
      </c>
      <c r="L70" s="111">
        <v>2</v>
      </c>
      <c r="M70" s="111">
        <v>3</v>
      </c>
      <c r="N70" s="111">
        <v>0</v>
      </c>
      <c r="O70" s="111">
        <v>0</v>
      </c>
      <c r="P70" s="111">
        <v>1</v>
      </c>
      <c r="Q70" s="111">
        <v>0</v>
      </c>
      <c r="R70" s="111">
        <v>0</v>
      </c>
      <c r="S70" s="112">
        <f t="shared" si="2"/>
        <v>8</v>
      </c>
      <c r="T70" s="112">
        <f t="shared" si="3"/>
        <v>10.95890410958904</v>
      </c>
      <c r="U70" s="111"/>
    </row>
    <row r="71" spans="2:21" ht="15.6">
      <c r="B71" s="18">
        <v>64</v>
      </c>
      <c r="C71" s="25" t="s">
        <v>264</v>
      </c>
      <c r="D71" s="25" t="s">
        <v>9</v>
      </c>
      <c r="E71" s="25" t="s">
        <v>150</v>
      </c>
      <c r="F71" s="26" t="s">
        <v>11</v>
      </c>
      <c r="G71" s="78" t="s">
        <v>268</v>
      </c>
      <c r="H71" s="27">
        <v>40089</v>
      </c>
      <c r="I71" s="28" t="s">
        <v>300</v>
      </c>
      <c r="J71" s="25" t="s">
        <v>335</v>
      </c>
      <c r="K71" s="74">
        <v>1</v>
      </c>
      <c r="L71" s="111">
        <v>3</v>
      </c>
      <c r="M71" s="111">
        <v>0</v>
      </c>
      <c r="N71" s="111">
        <v>0</v>
      </c>
      <c r="O71" s="111">
        <v>0</v>
      </c>
      <c r="P71" s="111">
        <v>3</v>
      </c>
      <c r="Q71" s="111">
        <v>0</v>
      </c>
      <c r="R71" s="111">
        <v>0</v>
      </c>
      <c r="S71" s="112">
        <f t="shared" si="2"/>
        <v>7</v>
      </c>
      <c r="T71" s="112">
        <f t="shared" si="3"/>
        <v>9.5890410958904102</v>
      </c>
      <c r="U71" s="111"/>
    </row>
    <row r="72" spans="2:21" ht="15.6">
      <c r="B72" s="18">
        <v>65</v>
      </c>
      <c r="C72" s="55" t="s">
        <v>431</v>
      </c>
      <c r="D72" s="55" t="s">
        <v>432</v>
      </c>
      <c r="E72" s="55" t="s">
        <v>77</v>
      </c>
      <c r="F72" s="56" t="s">
        <v>11</v>
      </c>
      <c r="G72" s="21" t="s">
        <v>12</v>
      </c>
      <c r="H72" s="81">
        <v>39973</v>
      </c>
      <c r="I72" s="23" t="s">
        <v>424</v>
      </c>
      <c r="J72" s="55" t="s">
        <v>425</v>
      </c>
      <c r="K72" s="56">
        <v>2</v>
      </c>
      <c r="L72" s="111">
        <v>1</v>
      </c>
      <c r="M72" s="111">
        <v>3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2">
        <f t="shared" ref="S72:S75" si="4">SUM(K72:R72)</f>
        <v>6</v>
      </c>
      <c r="T72" s="112">
        <f t="shared" ref="T72:T75" si="5">S72*100/73</f>
        <v>8.2191780821917817</v>
      </c>
      <c r="U72" s="111"/>
    </row>
    <row r="73" spans="2:21" ht="15.6">
      <c r="B73" s="18">
        <v>66</v>
      </c>
      <c r="C73" s="55" t="s">
        <v>430</v>
      </c>
      <c r="D73" s="55" t="s">
        <v>72</v>
      </c>
      <c r="E73" s="55" t="s">
        <v>296</v>
      </c>
      <c r="F73" s="56" t="s">
        <v>11</v>
      </c>
      <c r="G73" s="21" t="s">
        <v>12</v>
      </c>
      <c r="H73" s="81">
        <v>39870</v>
      </c>
      <c r="I73" s="23" t="s">
        <v>424</v>
      </c>
      <c r="J73" s="55" t="s">
        <v>425</v>
      </c>
      <c r="K73" s="56">
        <v>2</v>
      </c>
      <c r="L73" s="111">
        <v>0</v>
      </c>
      <c r="M73" s="111">
        <v>3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2">
        <f t="shared" si="4"/>
        <v>5</v>
      </c>
      <c r="T73" s="112">
        <f t="shared" si="5"/>
        <v>6.8493150684931505</v>
      </c>
      <c r="U73" s="111"/>
    </row>
    <row r="74" spans="2:21" ht="15.6">
      <c r="B74" s="18">
        <v>67</v>
      </c>
      <c r="C74" s="19" t="s">
        <v>478</v>
      </c>
      <c r="D74" s="19" t="s">
        <v>479</v>
      </c>
      <c r="E74" s="19" t="s">
        <v>297</v>
      </c>
      <c r="F74" s="20" t="s">
        <v>22</v>
      </c>
      <c r="G74" s="21" t="s">
        <v>12</v>
      </c>
      <c r="H74" s="22">
        <v>40252</v>
      </c>
      <c r="I74" s="23" t="s">
        <v>449</v>
      </c>
      <c r="J74" s="19" t="s">
        <v>450</v>
      </c>
      <c r="K74" s="29">
        <v>1</v>
      </c>
      <c r="L74" s="111">
        <v>1</v>
      </c>
      <c r="M74" s="111">
        <v>3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2">
        <f t="shared" si="4"/>
        <v>5</v>
      </c>
      <c r="T74" s="112">
        <f t="shared" si="5"/>
        <v>6.8493150684931505</v>
      </c>
      <c r="U74" s="111"/>
    </row>
    <row r="75" spans="2:21" ht="15.6">
      <c r="B75" s="18">
        <v>68</v>
      </c>
      <c r="C75" s="23" t="s">
        <v>168</v>
      </c>
      <c r="D75" s="23" t="s">
        <v>14</v>
      </c>
      <c r="E75" s="23" t="s">
        <v>273</v>
      </c>
      <c r="F75" s="21" t="s">
        <v>11</v>
      </c>
      <c r="G75" s="78" t="s">
        <v>268</v>
      </c>
      <c r="H75" s="30">
        <v>40180</v>
      </c>
      <c r="I75" s="23" t="s">
        <v>267</v>
      </c>
      <c r="J75" s="24" t="s">
        <v>215</v>
      </c>
      <c r="K75" s="21">
        <v>3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2">
        <f t="shared" si="4"/>
        <v>3</v>
      </c>
      <c r="T75" s="112">
        <f t="shared" si="5"/>
        <v>4.1095890410958908</v>
      </c>
      <c r="U75" s="111"/>
    </row>
    <row r="80" spans="2:21" ht="15.6">
      <c r="I80" s="49" t="s">
        <v>753</v>
      </c>
    </row>
    <row r="81" spans="9:9" ht="15.6">
      <c r="I81" s="49" t="s">
        <v>754</v>
      </c>
    </row>
    <row r="82" spans="9:9" ht="15.6">
      <c r="I82" s="49" t="s">
        <v>755</v>
      </c>
    </row>
    <row r="83" spans="9:9" ht="15.6">
      <c r="I83" s="49" t="s">
        <v>756</v>
      </c>
    </row>
    <row r="84" spans="9:9" ht="15.6">
      <c r="I84" s="49" t="s">
        <v>757</v>
      </c>
    </row>
    <row r="85" spans="9:9" ht="15.6">
      <c r="I85" s="49" t="s">
        <v>758</v>
      </c>
    </row>
    <row r="86" spans="9:9" ht="15.6">
      <c r="I86" s="49" t="s">
        <v>759</v>
      </c>
    </row>
    <row r="87" spans="9:9" ht="15.6">
      <c r="I87" s="49" t="s">
        <v>760</v>
      </c>
    </row>
    <row r="88" spans="9:9" ht="15.6">
      <c r="I88" s="49" t="s">
        <v>761</v>
      </c>
    </row>
    <row r="89" spans="9:9" ht="15.6">
      <c r="I89" s="49" t="s">
        <v>762</v>
      </c>
    </row>
    <row r="90" spans="9:9" ht="15.6">
      <c r="I90" s="49" t="s">
        <v>763</v>
      </c>
    </row>
    <row r="91" spans="9:9" ht="15.6">
      <c r="I91" s="49" t="s">
        <v>764</v>
      </c>
    </row>
  </sheetData>
  <sortState ref="B8:T75">
    <sortCondition descending="1" ref="S8:S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workbookViewId="0">
      <selection activeCell="T25" sqref="T25"/>
    </sheetView>
  </sheetViews>
  <sheetFormatPr defaultColWidth="9.109375" defaultRowHeight="14.4"/>
  <cols>
    <col min="1" max="1" width="3.44140625" style="10" customWidth="1"/>
    <col min="2" max="2" width="6.6640625" style="10" customWidth="1"/>
    <col min="3" max="3" width="16.5546875" style="10" customWidth="1"/>
    <col min="4" max="4" width="13.109375" style="10" customWidth="1"/>
    <col min="5" max="5" width="16.33203125" style="10" customWidth="1"/>
    <col min="6" max="6" width="9.109375" style="10"/>
    <col min="7" max="7" width="11.33203125" style="10" bestFit="1" customWidth="1"/>
    <col min="8" max="8" width="13" style="10" bestFit="1" customWidth="1"/>
    <col min="9" max="9" width="23" style="10" customWidth="1"/>
    <col min="10" max="10" width="35.88671875" style="10" customWidth="1"/>
    <col min="11" max="11" width="6.44140625" style="10" customWidth="1"/>
    <col min="12" max="13" width="6.33203125" style="10" customWidth="1"/>
    <col min="14" max="14" width="5.88671875" style="10" customWidth="1"/>
    <col min="15" max="15" width="6.44140625" style="10" customWidth="1"/>
    <col min="16" max="16" width="6.109375" style="10" customWidth="1"/>
    <col min="17" max="17" width="6.33203125" style="10" customWidth="1"/>
    <col min="18" max="18" width="9.109375" style="10"/>
    <col min="19" max="19" width="14.44140625" style="10" customWidth="1"/>
    <col min="20" max="20" width="15.44140625" style="10" customWidth="1"/>
    <col min="21" max="16384" width="9.109375" style="10"/>
  </cols>
  <sheetData>
    <row r="2" spans="2:20" ht="15.6">
      <c r="B2" s="155"/>
      <c r="C2" s="155"/>
      <c r="D2" s="155"/>
      <c r="E2" s="155"/>
      <c r="F2" s="89"/>
      <c r="G2" s="89" t="s">
        <v>685</v>
      </c>
      <c r="H2" s="89"/>
      <c r="I2" s="90"/>
      <c r="J2" s="90"/>
      <c r="K2" s="90"/>
      <c r="L2" s="155"/>
      <c r="M2" s="155"/>
      <c r="N2" s="155"/>
      <c r="O2" s="155"/>
      <c r="P2" s="155"/>
      <c r="Q2" s="155"/>
      <c r="R2" s="155"/>
      <c r="S2" s="155"/>
      <c r="T2" s="155"/>
    </row>
    <row r="3" spans="2:20" ht="15.6">
      <c r="B3" s="155"/>
      <c r="C3" s="155"/>
      <c r="D3" s="155"/>
      <c r="E3" s="155"/>
      <c r="F3" s="91"/>
      <c r="G3" s="91" t="s">
        <v>686</v>
      </c>
      <c r="H3" s="91"/>
      <c r="I3" s="92"/>
      <c r="J3" s="92"/>
      <c r="K3" s="92"/>
      <c r="L3" s="155"/>
      <c r="M3" s="155"/>
      <c r="N3" s="155"/>
      <c r="O3" s="155"/>
      <c r="P3" s="155"/>
      <c r="Q3" s="155"/>
      <c r="R3" s="155"/>
      <c r="S3" s="155"/>
      <c r="T3" s="155"/>
    </row>
    <row r="4" spans="2:20" ht="15.6">
      <c r="B4" s="155"/>
      <c r="C4" s="155"/>
      <c r="D4" s="155"/>
      <c r="E4" s="155"/>
      <c r="F4" s="91"/>
      <c r="G4" s="91"/>
      <c r="H4" s="91"/>
      <c r="I4" s="92"/>
      <c r="J4" s="92"/>
      <c r="K4" s="92"/>
      <c r="L4" s="155"/>
      <c r="M4" s="155"/>
      <c r="N4" s="155"/>
      <c r="O4" s="155"/>
      <c r="P4" s="155"/>
      <c r="Q4" s="155"/>
      <c r="R4" s="155"/>
      <c r="S4" s="155"/>
      <c r="T4" s="155"/>
    </row>
    <row r="5" spans="2:20" ht="15.6">
      <c r="B5" s="155"/>
      <c r="C5" s="93" t="s">
        <v>687</v>
      </c>
      <c r="D5" s="93" t="s">
        <v>691</v>
      </c>
      <c r="E5" s="94"/>
      <c r="F5" s="155"/>
      <c r="G5" s="155"/>
      <c r="H5" s="93"/>
      <c r="I5" s="93"/>
      <c r="J5" s="93" t="s">
        <v>688</v>
      </c>
      <c r="K5" s="94">
        <v>10</v>
      </c>
      <c r="L5" s="155"/>
      <c r="M5" s="155"/>
      <c r="N5" s="155"/>
      <c r="O5" s="155"/>
      <c r="P5" s="155"/>
      <c r="Q5" s="155"/>
      <c r="R5" s="155"/>
      <c r="S5" s="155"/>
      <c r="T5" s="155"/>
    </row>
    <row r="6" spans="2:20" ht="15.6">
      <c r="B6" s="95" t="s">
        <v>689</v>
      </c>
      <c r="C6" s="95"/>
      <c r="D6" s="156">
        <v>100</v>
      </c>
      <c r="E6" s="94"/>
      <c r="F6" s="155"/>
      <c r="G6" s="155"/>
      <c r="H6" s="96"/>
      <c r="I6" s="95"/>
      <c r="J6" s="95" t="s">
        <v>690</v>
      </c>
      <c r="K6" s="97" t="s">
        <v>740</v>
      </c>
      <c r="L6" s="155"/>
      <c r="M6" s="155"/>
      <c r="N6" s="155"/>
      <c r="O6" s="155"/>
      <c r="P6" s="155"/>
      <c r="Q6" s="155"/>
      <c r="R6" s="155"/>
      <c r="S6" s="155"/>
      <c r="T6" s="155"/>
    </row>
    <row r="7" spans="2:20" ht="15.6">
      <c r="B7" s="95"/>
      <c r="C7" s="95"/>
      <c r="D7" s="156"/>
      <c r="E7" s="94"/>
      <c r="F7" s="155"/>
      <c r="G7" s="155"/>
      <c r="H7" s="96"/>
      <c r="I7" s="95"/>
      <c r="J7" s="95"/>
      <c r="K7" s="97"/>
      <c r="L7" s="155"/>
      <c r="M7" s="155"/>
      <c r="N7" s="155"/>
      <c r="O7" s="155"/>
      <c r="P7" s="155"/>
      <c r="Q7" s="155"/>
      <c r="R7" s="155"/>
      <c r="S7" s="155"/>
      <c r="T7" s="155"/>
    </row>
    <row r="8" spans="2:20" ht="31.2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741</v>
      </c>
      <c r="L8" s="16" t="s">
        <v>742</v>
      </c>
      <c r="M8" s="16" t="s">
        <v>743</v>
      </c>
      <c r="N8" s="16" t="s">
        <v>744</v>
      </c>
      <c r="O8" s="16" t="s">
        <v>745</v>
      </c>
      <c r="P8" s="16" t="s">
        <v>746</v>
      </c>
      <c r="Q8" s="16" t="s">
        <v>747</v>
      </c>
      <c r="R8" s="98" t="s">
        <v>749</v>
      </c>
      <c r="S8" s="98" t="s">
        <v>750</v>
      </c>
      <c r="T8" s="98" t="s">
        <v>751</v>
      </c>
    </row>
    <row r="9" spans="2:20" ht="15.6">
      <c r="B9" s="118">
        <v>1</v>
      </c>
      <c r="C9" s="131" t="s">
        <v>371</v>
      </c>
      <c r="D9" s="131" t="s">
        <v>172</v>
      </c>
      <c r="E9" s="131" t="s">
        <v>38</v>
      </c>
      <c r="F9" s="132" t="s">
        <v>11</v>
      </c>
      <c r="G9" s="121" t="s">
        <v>12</v>
      </c>
      <c r="H9" s="136">
        <v>39835</v>
      </c>
      <c r="I9" s="130" t="s">
        <v>562</v>
      </c>
      <c r="J9" s="131" t="s">
        <v>576</v>
      </c>
      <c r="K9" s="144">
        <v>9</v>
      </c>
      <c r="L9" s="125">
        <v>17</v>
      </c>
      <c r="M9" s="125">
        <v>12</v>
      </c>
      <c r="N9" s="125">
        <v>10</v>
      </c>
      <c r="O9" s="125">
        <v>18</v>
      </c>
      <c r="P9" s="125">
        <v>10</v>
      </c>
      <c r="Q9" s="125">
        <v>15</v>
      </c>
      <c r="R9" s="125">
        <f t="shared" ref="R9:R40" si="0">SUM(K9:Q9)</f>
        <v>91</v>
      </c>
      <c r="S9" s="125">
        <f t="shared" ref="S9:S40" si="1">R9*100/100</f>
        <v>91</v>
      </c>
      <c r="T9" s="125" t="s">
        <v>770</v>
      </c>
    </row>
    <row r="10" spans="2:20" ht="15.6">
      <c r="B10" s="118">
        <v>2</v>
      </c>
      <c r="C10" s="127" t="s">
        <v>391</v>
      </c>
      <c r="D10" s="127" t="s">
        <v>392</v>
      </c>
      <c r="E10" s="127" t="s">
        <v>319</v>
      </c>
      <c r="F10" s="128" t="s">
        <v>11</v>
      </c>
      <c r="G10" s="145" t="s">
        <v>12</v>
      </c>
      <c r="H10" s="129">
        <v>39878</v>
      </c>
      <c r="I10" s="146" t="s">
        <v>361</v>
      </c>
      <c r="J10" s="127" t="s">
        <v>388</v>
      </c>
      <c r="K10" s="147">
        <v>8</v>
      </c>
      <c r="L10" s="125">
        <v>15</v>
      </c>
      <c r="M10" s="125">
        <v>15</v>
      </c>
      <c r="N10" s="125">
        <v>10</v>
      </c>
      <c r="O10" s="125">
        <v>12</v>
      </c>
      <c r="P10" s="125">
        <v>3</v>
      </c>
      <c r="Q10" s="125">
        <v>12</v>
      </c>
      <c r="R10" s="125">
        <f t="shared" si="0"/>
        <v>75</v>
      </c>
      <c r="S10" s="125">
        <f t="shared" si="1"/>
        <v>75</v>
      </c>
      <c r="T10" s="125" t="s">
        <v>771</v>
      </c>
    </row>
    <row r="11" spans="2:20" ht="15.6">
      <c r="B11" s="118">
        <v>3</v>
      </c>
      <c r="C11" s="127" t="s">
        <v>284</v>
      </c>
      <c r="D11" s="127" t="s">
        <v>92</v>
      </c>
      <c r="E11" s="127" t="s">
        <v>25</v>
      </c>
      <c r="F11" s="128" t="s">
        <v>22</v>
      </c>
      <c r="G11" s="121" t="s">
        <v>12</v>
      </c>
      <c r="H11" s="129">
        <v>39704</v>
      </c>
      <c r="I11" s="130" t="s">
        <v>281</v>
      </c>
      <c r="J11" s="131" t="s">
        <v>215</v>
      </c>
      <c r="K11" s="128">
        <v>10</v>
      </c>
      <c r="L11" s="125">
        <v>11</v>
      </c>
      <c r="M11" s="125">
        <v>15</v>
      </c>
      <c r="N11" s="125">
        <v>0</v>
      </c>
      <c r="O11" s="125">
        <v>12</v>
      </c>
      <c r="P11" s="125">
        <v>3</v>
      </c>
      <c r="Q11" s="125">
        <v>20</v>
      </c>
      <c r="R11" s="125">
        <f t="shared" si="0"/>
        <v>71</v>
      </c>
      <c r="S11" s="125">
        <f t="shared" si="1"/>
        <v>71</v>
      </c>
      <c r="T11" s="125" t="s">
        <v>771</v>
      </c>
    </row>
    <row r="12" spans="2:20" ht="15.6">
      <c r="B12" s="118">
        <v>4</v>
      </c>
      <c r="C12" s="130" t="s">
        <v>713</v>
      </c>
      <c r="D12" s="130" t="s">
        <v>255</v>
      </c>
      <c r="E12" s="130" t="s">
        <v>245</v>
      </c>
      <c r="F12" s="147" t="s">
        <v>11</v>
      </c>
      <c r="G12" s="121" t="s">
        <v>12</v>
      </c>
      <c r="H12" s="136">
        <v>39903</v>
      </c>
      <c r="I12" s="130" t="s">
        <v>449</v>
      </c>
      <c r="J12" s="130" t="s">
        <v>715</v>
      </c>
      <c r="K12" s="128">
        <v>6</v>
      </c>
      <c r="L12" s="125">
        <v>14</v>
      </c>
      <c r="M12" s="125">
        <v>15</v>
      </c>
      <c r="N12" s="125">
        <v>5</v>
      </c>
      <c r="O12" s="125">
        <v>12</v>
      </c>
      <c r="P12" s="125">
        <v>6</v>
      </c>
      <c r="Q12" s="125">
        <v>10</v>
      </c>
      <c r="R12" s="125">
        <f t="shared" si="0"/>
        <v>68</v>
      </c>
      <c r="S12" s="125">
        <f t="shared" si="1"/>
        <v>68</v>
      </c>
      <c r="T12" s="125" t="s">
        <v>771</v>
      </c>
    </row>
    <row r="13" spans="2:20" ht="15.6">
      <c r="B13" s="118">
        <v>5</v>
      </c>
      <c r="C13" s="130" t="s">
        <v>638</v>
      </c>
      <c r="D13" s="130" t="s">
        <v>61</v>
      </c>
      <c r="E13" s="130" t="s">
        <v>47</v>
      </c>
      <c r="F13" s="147" t="s">
        <v>11</v>
      </c>
      <c r="G13" s="121" t="s">
        <v>12</v>
      </c>
      <c r="H13" s="136">
        <v>39819</v>
      </c>
      <c r="I13" s="130" t="s">
        <v>697</v>
      </c>
      <c r="J13" s="130" t="s">
        <v>632</v>
      </c>
      <c r="K13" s="147">
        <v>9</v>
      </c>
      <c r="L13" s="125">
        <v>15</v>
      </c>
      <c r="M13" s="125">
        <v>12</v>
      </c>
      <c r="N13" s="125">
        <v>9</v>
      </c>
      <c r="O13" s="125">
        <v>0</v>
      </c>
      <c r="P13" s="125">
        <v>3</v>
      </c>
      <c r="Q13" s="125">
        <v>17</v>
      </c>
      <c r="R13" s="125">
        <f t="shared" si="0"/>
        <v>65</v>
      </c>
      <c r="S13" s="125">
        <f t="shared" si="1"/>
        <v>65</v>
      </c>
      <c r="T13" s="125" t="s">
        <v>771</v>
      </c>
    </row>
    <row r="14" spans="2:20" ht="15.6">
      <c r="B14" s="118">
        <v>6</v>
      </c>
      <c r="C14" s="148" t="s">
        <v>91</v>
      </c>
      <c r="D14" s="148" t="s">
        <v>432</v>
      </c>
      <c r="E14" s="148" t="s">
        <v>336</v>
      </c>
      <c r="F14" s="147" t="s">
        <v>11</v>
      </c>
      <c r="G14" s="121" t="s">
        <v>12</v>
      </c>
      <c r="H14" s="149">
        <v>39483</v>
      </c>
      <c r="I14" s="148" t="s">
        <v>709</v>
      </c>
      <c r="J14" s="148" t="s">
        <v>581</v>
      </c>
      <c r="K14" s="144">
        <v>8</v>
      </c>
      <c r="L14" s="125">
        <v>8</v>
      </c>
      <c r="M14" s="125">
        <v>12</v>
      </c>
      <c r="N14" s="125">
        <v>8</v>
      </c>
      <c r="O14" s="125">
        <v>15</v>
      </c>
      <c r="P14" s="125">
        <v>3</v>
      </c>
      <c r="Q14" s="125">
        <v>10</v>
      </c>
      <c r="R14" s="125">
        <f t="shared" si="0"/>
        <v>64</v>
      </c>
      <c r="S14" s="125">
        <f t="shared" si="1"/>
        <v>64</v>
      </c>
      <c r="T14" s="125" t="s">
        <v>771</v>
      </c>
    </row>
    <row r="15" spans="2:20" ht="15.6">
      <c r="B15" s="118">
        <v>7</v>
      </c>
      <c r="C15" s="150" t="s">
        <v>614</v>
      </c>
      <c r="D15" s="150" t="s">
        <v>595</v>
      </c>
      <c r="E15" s="150" t="s">
        <v>316</v>
      </c>
      <c r="F15" s="144" t="s">
        <v>22</v>
      </c>
      <c r="G15" s="151" t="s">
        <v>12</v>
      </c>
      <c r="H15" s="152">
        <v>39776</v>
      </c>
      <c r="I15" s="153" t="s">
        <v>605</v>
      </c>
      <c r="J15" s="154" t="s">
        <v>609</v>
      </c>
      <c r="K15" s="147">
        <v>7</v>
      </c>
      <c r="L15" s="125">
        <v>6</v>
      </c>
      <c r="M15" s="125">
        <v>12</v>
      </c>
      <c r="N15" s="125">
        <v>0</v>
      </c>
      <c r="O15" s="125">
        <v>12</v>
      </c>
      <c r="P15" s="125">
        <v>3</v>
      </c>
      <c r="Q15" s="125">
        <v>20</v>
      </c>
      <c r="R15" s="125">
        <f t="shared" si="0"/>
        <v>60</v>
      </c>
      <c r="S15" s="125">
        <f t="shared" si="1"/>
        <v>60</v>
      </c>
      <c r="T15" s="125" t="s">
        <v>771</v>
      </c>
    </row>
    <row r="16" spans="2:20" ht="15.6">
      <c r="B16" s="118">
        <v>8</v>
      </c>
      <c r="C16" s="131" t="s">
        <v>276</v>
      </c>
      <c r="D16" s="131" t="s">
        <v>9</v>
      </c>
      <c r="E16" s="131" t="s">
        <v>112</v>
      </c>
      <c r="F16" s="132" t="s">
        <v>11</v>
      </c>
      <c r="G16" s="121" t="s">
        <v>12</v>
      </c>
      <c r="H16" s="136">
        <v>40079</v>
      </c>
      <c r="I16" s="130" t="s">
        <v>562</v>
      </c>
      <c r="J16" s="131" t="s">
        <v>578</v>
      </c>
      <c r="K16" s="132">
        <v>8</v>
      </c>
      <c r="L16" s="125">
        <v>5</v>
      </c>
      <c r="M16" s="125">
        <v>15</v>
      </c>
      <c r="N16" s="125">
        <v>3</v>
      </c>
      <c r="O16" s="125">
        <v>12</v>
      </c>
      <c r="P16" s="125">
        <v>6</v>
      </c>
      <c r="Q16" s="125">
        <v>10</v>
      </c>
      <c r="R16" s="125">
        <f t="shared" si="0"/>
        <v>59</v>
      </c>
      <c r="S16" s="125">
        <f t="shared" si="1"/>
        <v>59</v>
      </c>
      <c r="T16" s="125" t="s">
        <v>771</v>
      </c>
    </row>
    <row r="17" spans="2:20" ht="15.6">
      <c r="B17" s="118">
        <v>9</v>
      </c>
      <c r="C17" s="127" t="s">
        <v>110</v>
      </c>
      <c r="D17" s="127" t="s">
        <v>111</v>
      </c>
      <c r="E17" s="127" t="s">
        <v>112</v>
      </c>
      <c r="F17" s="128" t="s">
        <v>11</v>
      </c>
      <c r="G17" s="121" t="s">
        <v>12</v>
      </c>
      <c r="H17" s="129">
        <v>39577</v>
      </c>
      <c r="I17" s="130" t="s">
        <v>109</v>
      </c>
      <c r="J17" s="131" t="s">
        <v>107</v>
      </c>
      <c r="K17" s="132">
        <v>9</v>
      </c>
      <c r="L17" s="125">
        <v>6</v>
      </c>
      <c r="M17" s="125">
        <v>15</v>
      </c>
      <c r="N17" s="125">
        <v>10</v>
      </c>
      <c r="O17" s="125">
        <v>6</v>
      </c>
      <c r="P17" s="125">
        <v>8</v>
      </c>
      <c r="Q17" s="125">
        <v>1</v>
      </c>
      <c r="R17" s="125">
        <f t="shared" si="0"/>
        <v>55</v>
      </c>
      <c r="S17" s="125">
        <f t="shared" si="1"/>
        <v>55</v>
      </c>
      <c r="T17" s="125" t="s">
        <v>771</v>
      </c>
    </row>
    <row r="18" spans="2:20" ht="15.6">
      <c r="B18" s="118">
        <v>10</v>
      </c>
      <c r="C18" s="127" t="s">
        <v>287</v>
      </c>
      <c r="D18" s="127" t="s">
        <v>149</v>
      </c>
      <c r="E18" s="127" t="s">
        <v>288</v>
      </c>
      <c r="F18" s="128" t="s">
        <v>11</v>
      </c>
      <c r="G18" s="121" t="s">
        <v>12</v>
      </c>
      <c r="H18" s="129">
        <v>39933</v>
      </c>
      <c r="I18" s="130" t="s">
        <v>281</v>
      </c>
      <c r="J18" s="131" t="s">
        <v>215</v>
      </c>
      <c r="K18" s="137">
        <v>10</v>
      </c>
      <c r="L18" s="125">
        <v>15</v>
      </c>
      <c r="M18" s="125">
        <v>11</v>
      </c>
      <c r="N18" s="125">
        <v>3</v>
      </c>
      <c r="O18" s="125">
        <v>0</v>
      </c>
      <c r="P18" s="125">
        <v>5</v>
      </c>
      <c r="Q18" s="125">
        <v>10</v>
      </c>
      <c r="R18" s="125">
        <f t="shared" si="0"/>
        <v>54</v>
      </c>
      <c r="S18" s="125">
        <f t="shared" si="1"/>
        <v>54</v>
      </c>
      <c r="T18" s="125" t="s">
        <v>771</v>
      </c>
    </row>
    <row r="19" spans="2:20" ht="15.6">
      <c r="B19" s="118">
        <v>11</v>
      </c>
      <c r="C19" s="127" t="s">
        <v>128</v>
      </c>
      <c r="D19" s="127" t="s">
        <v>129</v>
      </c>
      <c r="E19" s="127" t="s">
        <v>130</v>
      </c>
      <c r="F19" s="128" t="s">
        <v>22</v>
      </c>
      <c r="G19" s="121" t="s">
        <v>12</v>
      </c>
      <c r="H19" s="129">
        <v>39710</v>
      </c>
      <c r="I19" s="130" t="s">
        <v>126</v>
      </c>
      <c r="J19" s="131" t="s">
        <v>122</v>
      </c>
      <c r="K19" s="132">
        <v>6</v>
      </c>
      <c r="L19" s="125">
        <v>1</v>
      </c>
      <c r="M19" s="125">
        <v>15</v>
      </c>
      <c r="N19" s="125">
        <v>6</v>
      </c>
      <c r="O19" s="125">
        <v>12</v>
      </c>
      <c r="P19" s="125">
        <v>4</v>
      </c>
      <c r="Q19" s="125">
        <v>10</v>
      </c>
      <c r="R19" s="125">
        <f t="shared" si="0"/>
        <v>54</v>
      </c>
      <c r="S19" s="125">
        <f t="shared" si="1"/>
        <v>54</v>
      </c>
      <c r="T19" s="125" t="s">
        <v>771</v>
      </c>
    </row>
    <row r="20" spans="2:20" ht="15.6">
      <c r="B20" s="118">
        <v>12</v>
      </c>
      <c r="C20" s="130" t="s">
        <v>530</v>
      </c>
      <c r="D20" s="130" t="s">
        <v>14</v>
      </c>
      <c r="E20" s="130" t="s">
        <v>236</v>
      </c>
      <c r="F20" s="147" t="s">
        <v>11</v>
      </c>
      <c r="G20" s="121" t="s">
        <v>12</v>
      </c>
      <c r="H20" s="136">
        <v>39596</v>
      </c>
      <c r="I20" s="130" t="s">
        <v>449</v>
      </c>
      <c r="J20" s="130" t="s">
        <v>715</v>
      </c>
      <c r="K20" s="144">
        <v>7</v>
      </c>
      <c r="L20" s="125">
        <v>7</v>
      </c>
      <c r="M20" s="125">
        <v>15</v>
      </c>
      <c r="N20" s="125">
        <v>6</v>
      </c>
      <c r="O20" s="125">
        <v>6</v>
      </c>
      <c r="P20" s="125">
        <v>3</v>
      </c>
      <c r="Q20" s="125">
        <v>10</v>
      </c>
      <c r="R20" s="125">
        <f t="shared" si="0"/>
        <v>54</v>
      </c>
      <c r="S20" s="125">
        <f t="shared" si="1"/>
        <v>54</v>
      </c>
      <c r="T20" s="125" t="s">
        <v>771</v>
      </c>
    </row>
    <row r="21" spans="2:20" ht="15.6">
      <c r="B21" s="118">
        <v>13</v>
      </c>
      <c r="C21" s="127" t="s">
        <v>393</v>
      </c>
      <c r="D21" s="127" t="s">
        <v>26</v>
      </c>
      <c r="E21" s="127" t="s">
        <v>394</v>
      </c>
      <c r="F21" s="128" t="s">
        <v>22</v>
      </c>
      <c r="G21" s="145" t="s">
        <v>12</v>
      </c>
      <c r="H21" s="129">
        <v>39740</v>
      </c>
      <c r="I21" s="146" t="s">
        <v>361</v>
      </c>
      <c r="J21" s="127" t="s">
        <v>388</v>
      </c>
      <c r="K21" s="147">
        <v>8</v>
      </c>
      <c r="L21" s="125">
        <v>15</v>
      </c>
      <c r="M21" s="125">
        <v>12</v>
      </c>
      <c r="N21" s="125">
        <v>0</v>
      </c>
      <c r="O21" s="125">
        <v>0</v>
      </c>
      <c r="P21" s="125">
        <v>4</v>
      </c>
      <c r="Q21" s="125">
        <v>15</v>
      </c>
      <c r="R21" s="125">
        <f t="shared" si="0"/>
        <v>54</v>
      </c>
      <c r="S21" s="125">
        <f t="shared" si="1"/>
        <v>54</v>
      </c>
      <c r="T21" s="125" t="s">
        <v>771</v>
      </c>
    </row>
    <row r="22" spans="2:20" ht="15.6">
      <c r="B22" s="118">
        <v>14</v>
      </c>
      <c r="C22" s="127" t="s">
        <v>389</v>
      </c>
      <c r="D22" s="127" t="s">
        <v>390</v>
      </c>
      <c r="E22" s="127" t="s">
        <v>53</v>
      </c>
      <c r="F22" s="128" t="s">
        <v>11</v>
      </c>
      <c r="G22" s="145" t="s">
        <v>12</v>
      </c>
      <c r="H22" s="129">
        <v>39877</v>
      </c>
      <c r="I22" s="146" t="s">
        <v>361</v>
      </c>
      <c r="J22" s="131" t="s">
        <v>388</v>
      </c>
      <c r="K22" s="141">
        <v>7</v>
      </c>
      <c r="L22" s="125">
        <v>15</v>
      </c>
      <c r="M22" s="125">
        <v>12</v>
      </c>
      <c r="N22" s="125">
        <v>1</v>
      </c>
      <c r="O22" s="125">
        <v>6</v>
      </c>
      <c r="P22" s="125">
        <v>6</v>
      </c>
      <c r="Q22" s="125">
        <v>5</v>
      </c>
      <c r="R22" s="125">
        <f t="shared" si="0"/>
        <v>52</v>
      </c>
      <c r="S22" s="125">
        <f t="shared" si="1"/>
        <v>52</v>
      </c>
      <c r="T22" s="125" t="s">
        <v>771</v>
      </c>
    </row>
    <row r="23" spans="2:20" ht="15.6">
      <c r="B23" s="118">
        <v>15</v>
      </c>
      <c r="C23" s="127" t="s">
        <v>537</v>
      </c>
      <c r="D23" s="127" t="s">
        <v>255</v>
      </c>
      <c r="E23" s="127" t="s">
        <v>177</v>
      </c>
      <c r="F23" s="128" t="s">
        <v>11</v>
      </c>
      <c r="G23" s="121" t="s">
        <v>12</v>
      </c>
      <c r="H23" s="129">
        <v>39744</v>
      </c>
      <c r="I23" s="130" t="s">
        <v>501</v>
      </c>
      <c r="J23" s="127" t="s">
        <v>522</v>
      </c>
      <c r="K23" s="128">
        <v>7</v>
      </c>
      <c r="L23" s="125">
        <v>9</v>
      </c>
      <c r="M23" s="125">
        <v>15</v>
      </c>
      <c r="N23" s="125">
        <v>0</v>
      </c>
      <c r="O23" s="125">
        <v>6</v>
      </c>
      <c r="P23" s="125">
        <v>4</v>
      </c>
      <c r="Q23" s="125">
        <v>10</v>
      </c>
      <c r="R23" s="125">
        <f t="shared" si="0"/>
        <v>51</v>
      </c>
      <c r="S23" s="125">
        <f t="shared" si="1"/>
        <v>51</v>
      </c>
      <c r="T23" s="125" t="s">
        <v>771</v>
      </c>
    </row>
    <row r="24" spans="2:20" ht="15.6">
      <c r="B24" s="18">
        <v>16</v>
      </c>
      <c r="C24" s="19" t="s">
        <v>84</v>
      </c>
      <c r="D24" s="19" t="s">
        <v>85</v>
      </c>
      <c r="E24" s="19" t="s">
        <v>86</v>
      </c>
      <c r="F24" s="20" t="s">
        <v>11</v>
      </c>
      <c r="G24" s="21" t="s">
        <v>12</v>
      </c>
      <c r="H24" s="22">
        <v>39554</v>
      </c>
      <c r="I24" s="23" t="s">
        <v>39</v>
      </c>
      <c r="J24" s="24" t="s">
        <v>70</v>
      </c>
      <c r="K24" s="29">
        <v>7</v>
      </c>
      <c r="L24" s="157">
        <v>17</v>
      </c>
      <c r="M24" s="157">
        <v>13</v>
      </c>
      <c r="N24" s="157">
        <v>0</v>
      </c>
      <c r="O24" s="157">
        <v>0</v>
      </c>
      <c r="P24" s="157">
        <v>8</v>
      </c>
      <c r="Q24" s="157">
        <v>5</v>
      </c>
      <c r="R24" s="157">
        <f t="shared" si="0"/>
        <v>50</v>
      </c>
      <c r="S24" s="157">
        <f t="shared" si="1"/>
        <v>50</v>
      </c>
      <c r="T24" s="157"/>
    </row>
    <row r="25" spans="2:20" ht="15.6">
      <c r="B25" s="18">
        <v>17</v>
      </c>
      <c r="C25" s="25" t="s">
        <v>345</v>
      </c>
      <c r="D25" s="25" t="s">
        <v>346</v>
      </c>
      <c r="E25" s="25" t="s">
        <v>248</v>
      </c>
      <c r="F25" s="26" t="s">
        <v>11</v>
      </c>
      <c r="G25" s="78" t="s">
        <v>268</v>
      </c>
      <c r="H25" s="79">
        <v>39746</v>
      </c>
      <c r="I25" s="28" t="s">
        <v>300</v>
      </c>
      <c r="J25" s="25" t="s">
        <v>331</v>
      </c>
      <c r="K25" s="75">
        <v>7</v>
      </c>
      <c r="L25" s="157">
        <v>0</v>
      </c>
      <c r="M25" s="157">
        <v>15</v>
      </c>
      <c r="N25" s="157">
        <v>0</v>
      </c>
      <c r="O25" s="157">
        <v>12</v>
      </c>
      <c r="P25" s="157">
        <v>0</v>
      </c>
      <c r="Q25" s="157">
        <v>15</v>
      </c>
      <c r="R25" s="157">
        <f t="shared" si="0"/>
        <v>49</v>
      </c>
      <c r="S25" s="157">
        <f t="shared" si="1"/>
        <v>49</v>
      </c>
      <c r="T25" s="157"/>
    </row>
    <row r="26" spans="2:20" ht="15.6">
      <c r="B26" s="18">
        <v>18</v>
      </c>
      <c r="C26" s="19" t="s">
        <v>676</v>
      </c>
      <c r="D26" s="24" t="s">
        <v>677</v>
      </c>
      <c r="E26" s="24" t="s">
        <v>79</v>
      </c>
      <c r="F26" s="29" t="s">
        <v>11</v>
      </c>
      <c r="G26" s="47" t="s">
        <v>12</v>
      </c>
      <c r="H26" s="32">
        <v>39602</v>
      </c>
      <c r="I26" s="31" t="s">
        <v>658</v>
      </c>
      <c r="J26" s="19" t="s">
        <v>678</v>
      </c>
      <c r="K26" s="48">
        <v>9</v>
      </c>
      <c r="L26" s="157">
        <v>5</v>
      </c>
      <c r="M26" s="157">
        <v>13</v>
      </c>
      <c r="N26" s="157">
        <v>0</v>
      </c>
      <c r="O26" s="157">
        <v>12</v>
      </c>
      <c r="P26" s="157">
        <v>3</v>
      </c>
      <c r="Q26" s="157">
        <v>6</v>
      </c>
      <c r="R26" s="157">
        <f t="shared" si="0"/>
        <v>48</v>
      </c>
      <c r="S26" s="157">
        <f t="shared" si="1"/>
        <v>48</v>
      </c>
      <c r="T26" s="157"/>
    </row>
    <row r="27" spans="2:20" ht="15.6">
      <c r="B27" s="18">
        <v>19</v>
      </c>
      <c r="C27" s="24" t="s">
        <v>279</v>
      </c>
      <c r="D27" s="24" t="s">
        <v>280</v>
      </c>
      <c r="E27" s="24" t="s">
        <v>236</v>
      </c>
      <c r="F27" s="29" t="s">
        <v>11</v>
      </c>
      <c r="G27" s="21" t="s">
        <v>12</v>
      </c>
      <c r="H27" s="30">
        <v>39736</v>
      </c>
      <c r="I27" s="23" t="s">
        <v>281</v>
      </c>
      <c r="J27" s="24" t="s">
        <v>215</v>
      </c>
      <c r="K27" s="101">
        <v>10</v>
      </c>
      <c r="L27" s="157">
        <v>13</v>
      </c>
      <c r="M27" s="157">
        <v>4</v>
      </c>
      <c r="N27" s="157">
        <v>0</v>
      </c>
      <c r="O27" s="157">
        <v>12</v>
      </c>
      <c r="P27" s="157">
        <v>3</v>
      </c>
      <c r="Q27" s="157">
        <v>5</v>
      </c>
      <c r="R27" s="157">
        <f t="shared" si="0"/>
        <v>47</v>
      </c>
      <c r="S27" s="157">
        <f t="shared" si="1"/>
        <v>47</v>
      </c>
      <c r="T27" s="157"/>
    </row>
    <row r="28" spans="2:20" ht="15.6">
      <c r="B28" s="18">
        <v>20</v>
      </c>
      <c r="C28" s="23" t="s">
        <v>710</v>
      </c>
      <c r="D28" s="23" t="s">
        <v>49</v>
      </c>
      <c r="E28" s="23" t="s">
        <v>711</v>
      </c>
      <c r="F28" s="67" t="s">
        <v>11</v>
      </c>
      <c r="G28" s="21" t="s">
        <v>12</v>
      </c>
      <c r="H28" s="30">
        <v>39544</v>
      </c>
      <c r="I28" s="23" t="s">
        <v>575</v>
      </c>
      <c r="J28" s="23" t="s">
        <v>576</v>
      </c>
      <c r="K28" s="67">
        <v>9</v>
      </c>
      <c r="L28" s="157">
        <v>11</v>
      </c>
      <c r="M28" s="157">
        <v>11</v>
      </c>
      <c r="N28" s="157">
        <v>0</v>
      </c>
      <c r="O28" s="157">
        <v>0</v>
      </c>
      <c r="P28" s="157">
        <v>5</v>
      </c>
      <c r="Q28" s="157">
        <v>10</v>
      </c>
      <c r="R28" s="157">
        <f t="shared" si="0"/>
        <v>46</v>
      </c>
      <c r="S28" s="157">
        <f t="shared" si="1"/>
        <v>46</v>
      </c>
      <c r="T28" s="157"/>
    </row>
    <row r="29" spans="2:20" ht="15.6">
      <c r="B29" s="18">
        <v>21</v>
      </c>
      <c r="C29" s="24" t="s">
        <v>486</v>
      </c>
      <c r="D29" s="24" t="s">
        <v>379</v>
      </c>
      <c r="E29" s="24" t="s">
        <v>47</v>
      </c>
      <c r="F29" s="29" t="s">
        <v>11</v>
      </c>
      <c r="G29" s="21" t="s">
        <v>12</v>
      </c>
      <c r="H29" s="30">
        <v>39829</v>
      </c>
      <c r="I29" s="23" t="s">
        <v>449</v>
      </c>
      <c r="J29" s="24" t="s">
        <v>457</v>
      </c>
      <c r="K29" s="29">
        <v>6</v>
      </c>
      <c r="L29" s="157">
        <v>3</v>
      </c>
      <c r="M29" s="157">
        <v>15</v>
      </c>
      <c r="N29" s="157">
        <v>7</v>
      </c>
      <c r="O29" s="157">
        <v>0</v>
      </c>
      <c r="P29" s="157">
        <v>3</v>
      </c>
      <c r="Q29" s="157">
        <v>10</v>
      </c>
      <c r="R29" s="157">
        <f t="shared" si="0"/>
        <v>44</v>
      </c>
      <c r="S29" s="157">
        <f t="shared" si="1"/>
        <v>44</v>
      </c>
      <c r="T29" s="157"/>
    </row>
    <row r="30" spans="2:20" ht="15.6">
      <c r="B30" s="18">
        <v>22</v>
      </c>
      <c r="C30" s="24" t="s">
        <v>282</v>
      </c>
      <c r="D30" s="24" t="s">
        <v>283</v>
      </c>
      <c r="E30" s="24" t="s">
        <v>34</v>
      </c>
      <c r="F30" s="29" t="s">
        <v>22</v>
      </c>
      <c r="G30" s="21" t="s">
        <v>12</v>
      </c>
      <c r="H30" s="30">
        <v>39657</v>
      </c>
      <c r="I30" s="23" t="s">
        <v>281</v>
      </c>
      <c r="J30" s="24" t="s">
        <v>215</v>
      </c>
      <c r="K30" s="48">
        <v>10</v>
      </c>
      <c r="L30" s="157">
        <v>15</v>
      </c>
      <c r="M30" s="157">
        <v>6</v>
      </c>
      <c r="N30" s="157">
        <v>1</v>
      </c>
      <c r="O30" s="157">
        <v>6</v>
      </c>
      <c r="P30" s="157">
        <v>0</v>
      </c>
      <c r="Q30" s="157">
        <v>5</v>
      </c>
      <c r="R30" s="157">
        <f t="shared" si="0"/>
        <v>43</v>
      </c>
      <c r="S30" s="157">
        <f t="shared" si="1"/>
        <v>43</v>
      </c>
      <c r="T30" s="157"/>
    </row>
    <row r="31" spans="2:20" ht="15.6">
      <c r="B31" s="18">
        <v>23</v>
      </c>
      <c r="C31" s="38" t="s">
        <v>239</v>
      </c>
      <c r="D31" s="38" t="s">
        <v>512</v>
      </c>
      <c r="E31" s="38" t="s">
        <v>83</v>
      </c>
      <c r="F31" s="39" t="s">
        <v>11</v>
      </c>
      <c r="G31" s="47" t="s">
        <v>12</v>
      </c>
      <c r="H31" s="104">
        <v>39731</v>
      </c>
      <c r="I31" s="38" t="s">
        <v>631</v>
      </c>
      <c r="J31" s="38" t="s">
        <v>632</v>
      </c>
      <c r="K31" s="62">
        <v>7</v>
      </c>
      <c r="L31" s="157">
        <v>8</v>
      </c>
      <c r="M31" s="157">
        <v>10</v>
      </c>
      <c r="N31" s="157">
        <v>0</v>
      </c>
      <c r="O31" s="157">
        <v>0</v>
      </c>
      <c r="P31" s="157">
        <v>3</v>
      </c>
      <c r="Q31" s="157">
        <v>15</v>
      </c>
      <c r="R31" s="157">
        <f t="shared" si="0"/>
        <v>43</v>
      </c>
      <c r="S31" s="157">
        <f t="shared" si="1"/>
        <v>43</v>
      </c>
      <c r="T31" s="157"/>
    </row>
    <row r="32" spans="2:20" ht="15.6">
      <c r="B32" s="18">
        <v>24</v>
      </c>
      <c r="C32" s="23" t="s">
        <v>87</v>
      </c>
      <c r="D32" s="23" t="s">
        <v>707</v>
      </c>
      <c r="E32" s="23" t="s">
        <v>297</v>
      </c>
      <c r="F32" s="67" t="s">
        <v>22</v>
      </c>
      <c r="G32" s="21" t="s">
        <v>12</v>
      </c>
      <c r="H32" s="30">
        <v>39540</v>
      </c>
      <c r="I32" s="23" t="s">
        <v>692</v>
      </c>
      <c r="J32" s="23" t="s">
        <v>714</v>
      </c>
      <c r="K32" s="46">
        <v>6</v>
      </c>
      <c r="L32" s="157">
        <v>17</v>
      </c>
      <c r="M32" s="157">
        <v>14</v>
      </c>
      <c r="N32" s="157">
        <v>0</v>
      </c>
      <c r="O32" s="157">
        <v>0</v>
      </c>
      <c r="P32" s="157">
        <v>1</v>
      </c>
      <c r="Q32" s="157">
        <v>5</v>
      </c>
      <c r="R32" s="157">
        <f t="shared" si="0"/>
        <v>43</v>
      </c>
      <c r="S32" s="157">
        <f t="shared" si="1"/>
        <v>43</v>
      </c>
      <c r="T32" s="157"/>
    </row>
    <row r="33" spans="2:20" ht="15.6">
      <c r="B33" s="18">
        <v>25</v>
      </c>
      <c r="C33" s="83" t="s">
        <v>436</v>
      </c>
      <c r="D33" s="83" t="s">
        <v>428</v>
      </c>
      <c r="E33" s="83" t="s">
        <v>18</v>
      </c>
      <c r="F33" s="67" t="s">
        <v>11</v>
      </c>
      <c r="G33" s="21" t="s">
        <v>12</v>
      </c>
      <c r="H33" s="84">
        <v>39562</v>
      </c>
      <c r="I33" s="23" t="s">
        <v>418</v>
      </c>
      <c r="J33" s="55" t="s">
        <v>419</v>
      </c>
      <c r="K33" s="20">
        <v>5</v>
      </c>
      <c r="L33" s="157">
        <v>6</v>
      </c>
      <c r="M33" s="157">
        <v>12</v>
      </c>
      <c r="N33" s="157">
        <v>1</v>
      </c>
      <c r="O33" s="157">
        <v>6</v>
      </c>
      <c r="P33" s="157">
        <v>3</v>
      </c>
      <c r="Q33" s="157">
        <v>10</v>
      </c>
      <c r="R33" s="157">
        <f t="shared" si="0"/>
        <v>43</v>
      </c>
      <c r="S33" s="157">
        <f t="shared" si="1"/>
        <v>43</v>
      </c>
      <c r="T33" s="157"/>
    </row>
    <row r="34" spans="2:20" ht="15.6">
      <c r="B34" s="18">
        <v>26</v>
      </c>
      <c r="C34" s="60" t="s">
        <v>615</v>
      </c>
      <c r="D34" s="60" t="s">
        <v>294</v>
      </c>
      <c r="E34" s="60" t="s">
        <v>616</v>
      </c>
      <c r="F34" s="62" t="s">
        <v>22</v>
      </c>
      <c r="G34" s="58" t="s">
        <v>12</v>
      </c>
      <c r="H34" s="80">
        <v>39763</v>
      </c>
      <c r="I34" s="59" t="s">
        <v>605</v>
      </c>
      <c r="J34" s="57" t="s">
        <v>609</v>
      </c>
      <c r="K34" s="62">
        <v>6</v>
      </c>
      <c r="L34" s="157">
        <v>5</v>
      </c>
      <c r="M34" s="157">
        <v>12</v>
      </c>
      <c r="N34" s="157">
        <v>6</v>
      </c>
      <c r="O34" s="157">
        <v>0</v>
      </c>
      <c r="P34" s="157">
        <v>3</v>
      </c>
      <c r="Q34" s="157">
        <v>10</v>
      </c>
      <c r="R34" s="157">
        <f t="shared" si="0"/>
        <v>42</v>
      </c>
      <c r="S34" s="157">
        <f t="shared" si="1"/>
        <v>42</v>
      </c>
      <c r="T34" s="157"/>
    </row>
    <row r="35" spans="2:20" ht="15.6">
      <c r="B35" s="18">
        <v>27</v>
      </c>
      <c r="C35" s="19" t="s">
        <v>285</v>
      </c>
      <c r="D35" s="19" t="s">
        <v>286</v>
      </c>
      <c r="E35" s="19" t="s">
        <v>150</v>
      </c>
      <c r="F35" s="20" t="s">
        <v>11</v>
      </c>
      <c r="G35" s="21" t="s">
        <v>12</v>
      </c>
      <c r="H35" s="22">
        <v>39888</v>
      </c>
      <c r="I35" s="23" t="s">
        <v>281</v>
      </c>
      <c r="J35" s="24" t="s">
        <v>215</v>
      </c>
      <c r="K35" s="67">
        <v>10</v>
      </c>
      <c r="L35" s="157">
        <v>14</v>
      </c>
      <c r="M35" s="157">
        <v>6</v>
      </c>
      <c r="N35" s="157">
        <v>0</v>
      </c>
      <c r="O35" s="157">
        <v>6</v>
      </c>
      <c r="P35" s="157">
        <v>0</v>
      </c>
      <c r="Q35" s="157">
        <v>6</v>
      </c>
      <c r="R35" s="157">
        <f t="shared" si="0"/>
        <v>42</v>
      </c>
      <c r="S35" s="157">
        <f t="shared" si="1"/>
        <v>42</v>
      </c>
      <c r="T35" s="157"/>
    </row>
    <row r="36" spans="2:20" ht="15.6">
      <c r="B36" s="18">
        <v>28</v>
      </c>
      <c r="C36" s="19" t="s">
        <v>82</v>
      </c>
      <c r="D36" s="19" t="s">
        <v>44</v>
      </c>
      <c r="E36" s="19" t="s">
        <v>83</v>
      </c>
      <c r="F36" s="20" t="s">
        <v>11</v>
      </c>
      <c r="G36" s="21" t="s">
        <v>12</v>
      </c>
      <c r="H36" s="22">
        <v>39680</v>
      </c>
      <c r="I36" s="23" t="s">
        <v>39</v>
      </c>
      <c r="J36" s="24" t="s">
        <v>70</v>
      </c>
      <c r="K36" s="67">
        <v>10</v>
      </c>
      <c r="L36" s="157">
        <v>3</v>
      </c>
      <c r="M36" s="157">
        <v>11</v>
      </c>
      <c r="N36" s="157">
        <v>1</v>
      </c>
      <c r="O36" s="157">
        <v>6</v>
      </c>
      <c r="P36" s="157">
        <v>2</v>
      </c>
      <c r="Q36" s="157">
        <v>8</v>
      </c>
      <c r="R36" s="157">
        <f t="shared" si="0"/>
        <v>41</v>
      </c>
      <c r="S36" s="157">
        <f t="shared" si="1"/>
        <v>41</v>
      </c>
      <c r="T36" s="157"/>
    </row>
    <row r="37" spans="2:20" ht="15.6">
      <c r="B37" s="18">
        <v>29</v>
      </c>
      <c r="C37" s="83" t="s">
        <v>544</v>
      </c>
      <c r="D37" s="83" t="s">
        <v>545</v>
      </c>
      <c r="E37" s="83" t="s">
        <v>412</v>
      </c>
      <c r="F37" s="67" t="s">
        <v>11</v>
      </c>
      <c r="G37" s="21" t="s">
        <v>12</v>
      </c>
      <c r="H37" s="68">
        <v>39828</v>
      </c>
      <c r="I37" s="83" t="s">
        <v>708</v>
      </c>
      <c r="J37" s="83" t="s">
        <v>522</v>
      </c>
      <c r="K37" s="101">
        <v>7</v>
      </c>
      <c r="L37" s="157">
        <v>6</v>
      </c>
      <c r="M37" s="157">
        <v>13</v>
      </c>
      <c r="N37" s="157">
        <v>0</v>
      </c>
      <c r="O37" s="157">
        <v>6</v>
      </c>
      <c r="P37" s="157">
        <v>3</v>
      </c>
      <c r="Q37" s="157">
        <v>5</v>
      </c>
      <c r="R37" s="157">
        <f t="shared" si="0"/>
        <v>40</v>
      </c>
      <c r="S37" s="157">
        <f t="shared" si="1"/>
        <v>40</v>
      </c>
      <c r="T37" s="157"/>
    </row>
    <row r="38" spans="2:20" ht="15.6">
      <c r="B38" s="18">
        <v>30</v>
      </c>
      <c r="C38" s="19" t="s">
        <v>535</v>
      </c>
      <c r="D38" s="19" t="s">
        <v>255</v>
      </c>
      <c r="E38" s="19" t="s">
        <v>536</v>
      </c>
      <c r="F38" s="20" t="s">
        <v>11</v>
      </c>
      <c r="G38" s="21" t="s">
        <v>12</v>
      </c>
      <c r="H38" s="22">
        <v>39588</v>
      </c>
      <c r="I38" s="23" t="s">
        <v>501</v>
      </c>
      <c r="J38" s="19" t="s">
        <v>522</v>
      </c>
      <c r="K38" s="67">
        <v>6</v>
      </c>
      <c r="L38" s="157">
        <v>10</v>
      </c>
      <c r="M38" s="157">
        <v>15</v>
      </c>
      <c r="N38" s="157">
        <v>2</v>
      </c>
      <c r="O38" s="157">
        <v>0</v>
      </c>
      <c r="P38" s="157">
        <v>2</v>
      </c>
      <c r="Q38" s="157">
        <v>5</v>
      </c>
      <c r="R38" s="157">
        <f t="shared" si="0"/>
        <v>40</v>
      </c>
      <c r="S38" s="157">
        <f t="shared" si="1"/>
        <v>40</v>
      </c>
      <c r="T38" s="157"/>
    </row>
    <row r="39" spans="2:20" ht="15.6">
      <c r="B39" s="18">
        <v>31</v>
      </c>
      <c r="C39" s="24" t="s">
        <v>593</v>
      </c>
      <c r="D39" s="24" t="s">
        <v>61</v>
      </c>
      <c r="E39" s="24" t="s">
        <v>150</v>
      </c>
      <c r="F39" s="103" t="s">
        <v>11</v>
      </c>
      <c r="G39" s="21" t="s">
        <v>12</v>
      </c>
      <c r="H39" s="103">
        <v>39847</v>
      </c>
      <c r="I39" s="23" t="s">
        <v>562</v>
      </c>
      <c r="J39" s="24" t="s">
        <v>581</v>
      </c>
      <c r="K39" s="26">
        <v>6</v>
      </c>
      <c r="L39" s="157">
        <v>0</v>
      </c>
      <c r="M39" s="157">
        <v>15</v>
      </c>
      <c r="N39" s="157">
        <v>0</v>
      </c>
      <c r="O39" s="157">
        <v>6</v>
      </c>
      <c r="P39" s="157">
        <v>2.5</v>
      </c>
      <c r="Q39" s="157">
        <v>10</v>
      </c>
      <c r="R39" s="157">
        <f t="shared" si="0"/>
        <v>39.5</v>
      </c>
      <c r="S39" s="157">
        <f t="shared" si="1"/>
        <v>39.5</v>
      </c>
      <c r="T39" s="157"/>
    </row>
    <row r="40" spans="2:20" ht="15.6">
      <c r="B40" s="18">
        <v>32</v>
      </c>
      <c r="C40" s="19" t="s">
        <v>487</v>
      </c>
      <c r="D40" s="19" t="s">
        <v>207</v>
      </c>
      <c r="E40" s="19" t="s">
        <v>488</v>
      </c>
      <c r="F40" s="20" t="s">
        <v>11</v>
      </c>
      <c r="G40" s="21" t="s">
        <v>12</v>
      </c>
      <c r="H40" s="22">
        <v>39625</v>
      </c>
      <c r="I40" s="23" t="s">
        <v>449</v>
      </c>
      <c r="J40" s="24" t="s">
        <v>457</v>
      </c>
      <c r="K40" s="29">
        <v>4</v>
      </c>
      <c r="L40" s="157">
        <v>0</v>
      </c>
      <c r="M40" s="157">
        <v>15</v>
      </c>
      <c r="N40" s="157">
        <v>0</v>
      </c>
      <c r="O40" s="157">
        <v>12</v>
      </c>
      <c r="P40" s="157">
        <v>3</v>
      </c>
      <c r="Q40" s="157">
        <v>5</v>
      </c>
      <c r="R40" s="157">
        <f t="shared" si="0"/>
        <v>39</v>
      </c>
      <c r="S40" s="157">
        <f t="shared" si="1"/>
        <v>39</v>
      </c>
      <c r="T40" s="157"/>
    </row>
    <row r="41" spans="2:20" ht="15.6">
      <c r="B41" s="18">
        <v>33</v>
      </c>
      <c r="C41" s="83" t="s">
        <v>543</v>
      </c>
      <c r="D41" s="83" t="s">
        <v>9</v>
      </c>
      <c r="E41" s="83" t="s">
        <v>18</v>
      </c>
      <c r="F41" s="67" t="s">
        <v>11</v>
      </c>
      <c r="G41" s="21" t="s">
        <v>12</v>
      </c>
      <c r="H41" s="84">
        <v>39729</v>
      </c>
      <c r="I41" s="23" t="s">
        <v>501</v>
      </c>
      <c r="J41" s="23" t="s">
        <v>522</v>
      </c>
      <c r="K41" s="20">
        <v>8</v>
      </c>
      <c r="L41" s="157">
        <v>7</v>
      </c>
      <c r="M41" s="157">
        <v>13</v>
      </c>
      <c r="N41" s="157">
        <v>0</v>
      </c>
      <c r="O41" s="157">
        <v>0</v>
      </c>
      <c r="P41" s="157">
        <v>1</v>
      </c>
      <c r="Q41" s="157">
        <v>10</v>
      </c>
      <c r="R41" s="157">
        <f t="shared" ref="R41:R65" si="2">SUM(K41:Q41)</f>
        <v>39</v>
      </c>
      <c r="S41" s="157">
        <f t="shared" ref="S41:S65" si="3">R41*100/100</f>
        <v>39</v>
      </c>
      <c r="T41" s="157"/>
    </row>
    <row r="42" spans="2:20" ht="15.6">
      <c r="B42" s="18">
        <v>34</v>
      </c>
      <c r="C42" s="25" t="s">
        <v>344</v>
      </c>
      <c r="D42" s="25" t="s">
        <v>329</v>
      </c>
      <c r="E42" s="25" t="s">
        <v>34</v>
      </c>
      <c r="F42" s="26" t="s">
        <v>22</v>
      </c>
      <c r="G42" s="78" t="s">
        <v>268</v>
      </c>
      <c r="H42" s="79">
        <v>39762</v>
      </c>
      <c r="I42" s="28" t="s">
        <v>300</v>
      </c>
      <c r="J42" s="25" t="s">
        <v>331</v>
      </c>
      <c r="K42" s="29">
        <v>8</v>
      </c>
      <c r="L42" s="157">
        <v>4</v>
      </c>
      <c r="M42" s="157">
        <v>13</v>
      </c>
      <c r="N42" s="157">
        <v>6</v>
      </c>
      <c r="O42" s="157">
        <v>0</v>
      </c>
      <c r="P42" s="157">
        <v>3</v>
      </c>
      <c r="Q42" s="157">
        <v>5</v>
      </c>
      <c r="R42" s="157">
        <f t="shared" si="2"/>
        <v>39</v>
      </c>
      <c r="S42" s="157">
        <f t="shared" si="3"/>
        <v>39</v>
      </c>
      <c r="T42" s="157"/>
    </row>
    <row r="43" spans="2:20" ht="15.6">
      <c r="B43" s="18">
        <v>35</v>
      </c>
      <c r="C43" s="100" t="s">
        <v>437</v>
      </c>
      <c r="D43" s="100" t="s">
        <v>368</v>
      </c>
      <c r="E43" s="100" t="s">
        <v>438</v>
      </c>
      <c r="F43" s="101" t="s">
        <v>11</v>
      </c>
      <c r="G43" s="21" t="s">
        <v>12</v>
      </c>
      <c r="H43" s="102">
        <v>39857</v>
      </c>
      <c r="I43" s="23" t="s">
        <v>418</v>
      </c>
      <c r="J43" s="55" t="s">
        <v>419</v>
      </c>
      <c r="K43" s="29">
        <v>7</v>
      </c>
      <c r="L43" s="157">
        <v>10</v>
      </c>
      <c r="M43" s="157">
        <v>13</v>
      </c>
      <c r="N43" s="157">
        <v>1</v>
      </c>
      <c r="O43" s="157">
        <v>0</v>
      </c>
      <c r="P43" s="157">
        <v>3</v>
      </c>
      <c r="Q43" s="157">
        <v>5</v>
      </c>
      <c r="R43" s="157">
        <f t="shared" si="2"/>
        <v>39</v>
      </c>
      <c r="S43" s="157">
        <f t="shared" si="3"/>
        <v>39</v>
      </c>
      <c r="T43" s="157"/>
    </row>
    <row r="44" spans="2:20" ht="15.6">
      <c r="B44" s="18">
        <v>36</v>
      </c>
      <c r="C44" s="83" t="s">
        <v>155</v>
      </c>
      <c r="D44" s="83" t="s">
        <v>225</v>
      </c>
      <c r="E44" s="83" t="s">
        <v>541</v>
      </c>
      <c r="F44" s="67" t="s">
        <v>22</v>
      </c>
      <c r="G44" s="21" t="s">
        <v>12</v>
      </c>
      <c r="H44" s="68">
        <v>45025</v>
      </c>
      <c r="I44" s="83" t="s">
        <v>708</v>
      </c>
      <c r="J44" s="83" t="s">
        <v>522</v>
      </c>
      <c r="K44" s="29">
        <v>6</v>
      </c>
      <c r="L44" s="157">
        <v>6</v>
      </c>
      <c r="M44" s="157">
        <v>14</v>
      </c>
      <c r="N44" s="157">
        <v>1.5</v>
      </c>
      <c r="O44" s="157">
        <v>0</v>
      </c>
      <c r="P44" s="157">
        <v>4</v>
      </c>
      <c r="Q44" s="157">
        <v>5</v>
      </c>
      <c r="R44" s="157">
        <f t="shared" si="2"/>
        <v>36.5</v>
      </c>
      <c r="S44" s="157">
        <f t="shared" si="3"/>
        <v>36.5</v>
      </c>
      <c r="T44" s="157"/>
    </row>
    <row r="45" spans="2:20" ht="15.6">
      <c r="B45" s="18">
        <v>37</v>
      </c>
      <c r="C45" s="19" t="s">
        <v>404</v>
      </c>
      <c r="D45" s="19" t="s">
        <v>74</v>
      </c>
      <c r="E45" s="19" t="s">
        <v>405</v>
      </c>
      <c r="F45" s="20" t="s">
        <v>11</v>
      </c>
      <c r="G45" s="20" t="s">
        <v>12</v>
      </c>
      <c r="H45" s="32">
        <v>39499</v>
      </c>
      <c r="I45" s="19" t="s">
        <v>398</v>
      </c>
      <c r="J45" s="19" t="s">
        <v>399</v>
      </c>
      <c r="K45" s="20">
        <v>7</v>
      </c>
      <c r="L45" s="157">
        <v>1</v>
      </c>
      <c r="M45" s="157">
        <v>12</v>
      </c>
      <c r="N45" s="157">
        <v>0</v>
      </c>
      <c r="O45" s="157">
        <v>6</v>
      </c>
      <c r="P45" s="157">
        <v>0</v>
      </c>
      <c r="Q45" s="157">
        <v>10</v>
      </c>
      <c r="R45" s="157">
        <f t="shared" si="2"/>
        <v>36</v>
      </c>
      <c r="S45" s="157">
        <f t="shared" si="3"/>
        <v>36</v>
      </c>
      <c r="T45" s="157"/>
    </row>
    <row r="46" spans="2:20" ht="15.6">
      <c r="B46" s="18">
        <v>38</v>
      </c>
      <c r="C46" s="19" t="s">
        <v>538</v>
      </c>
      <c r="D46" s="19" t="s">
        <v>255</v>
      </c>
      <c r="E46" s="19" t="s">
        <v>539</v>
      </c>
      <c r="F46" s="20" t="s">
        <v>11</v>
      </c>
      <c r="G46" s="21" t="s">
        <v>12</v>
      </c>
      <c r="H46" s="22">
        <v>39626</v>
      </c>
      <c r="I46" s="23" t="s">
        <v>501</v>
      </c>
      <c r="J46" s="19" t="s">
        <v>522</v>
      </c>
      <c r="K46" s="67">
        <v>7</v>
      </c>
      <c r="L46" s="157">
        <v>6</v>
      </c>
      <c r="M46" s="157">
        <v>13</v>
      </c>
      <c r="N46" s="157">
        <v>1.5</v>
      </c>
      <c r="O46" s="157">
        <v>0</v>
      </c>
      <c r="P46" s="157">
        <v>3</v>
      </c>
      <c r="Q46" s="157">
        <v>5</v>
      </c>
      <c r="R46" s="157">
        <f t="shared" si="2"/>
        <v>35.5</v>
      </c>
      <c r="S46" s="157">
        <f t="shared" si="3"/>
        <v>35.5</v>
      </c>
      <c r="T46" s="157"/>
    </row>
    <row r="47" spans="2:20" ht="15.6">
      <c r="B47" s="18">
        <v>39</v>
      </c>
      <c r="C47" s="19" t="s">
        <v>120</v>
      </c>
      <c r="D47" s="19" t="s">
        <v>121</v>
      </c>
      <c r="E47" s="19" t="s">
        <v>123</v>
      </c>
      <c r="F47" s="20" t="s">
        <v>11</v>
      </c>
      <c r="G47" s="21" t="s">
        <v>12</v>
      </c>
      <c r="H47" s="22">
        <v>39742</v>
      </c>
      <c r="I47" s="23" t="s">
        <v>109</v>
      </c>
      <c r="J47" s="24" t="s">
        <v>107</v>
      </c>
      <c r="K47" s="99">
        <v>5</v>
      </c>
      <c r="L47" s="157">
        <v>1</v>
      </c>
      <c r="M47" s="157">
        <v>9</v>
      </c>
      <c r="N47" s="157">
        <v>3</v>
      </c>
      <c r="O47" s="157">
        <v>0</v>
      </c>
      <c r="P47" s="157">
        <v>1</v>
      </c>
      <c r="Q47" s="157">
        <v>15</v>
      </c>
      <c r="R47" s="157">
        <f t="shared" si="2"/>
        <v>34</v>
      </c>
      <c r="S47" s="157">
        <f t="shared" si="3"/>
        <v>34</v>
      </c>
      <c r="T47" s="157"/>
    </row>
    <row r="48" spans="2:20" ht="15.6">
      <c r="B48" s="18">
        <v>40</v>
      </c>
      <c r="C48" s="19" t="s">
        <v>680</v>
      </c>
      <c r="D48" s="24" t="s">
        <v>681</v>
      </c>
      <c r="E48" s="24" t="s">
        <v>193</v>
      </c>
      <c r="F48" s="29" t="s">
        <v>22</v>
      </c>
      <c r="G48" s="47" t="s">
        <v>12</v>
      </c>
      <c r="H48" s="32">
        <v>39626</v>
      </c>
      <c r="I48" s="31" t="s">
        <v>658</v>
      </c>
      <c r="J48" s="19" t="s">
        <v>678</v>
      </c>
      <c r="K48" s="48">
        <v>5</v>
      </c>
      <c r="L48" s="157">
        <v>4</v>
      </c>
      <c r="M48" s="157">
        <v>11</v>
      </c>
      <c r="N48" s="157">
        <v>0</v>
      </c>
      <c r="O48" s="157">
        <v>6</v>
      </c>
      <c r="P48" s="157">
        <v>2</v>
      </c>
      <c r="Q48" s="157">
        <v>5</v>
      </c>
      <c r="R48" s="157">
        <f t="shared" si="2"/>
        <v>33</v>
      </c>
      <c r="S48" s="157">
        <f t="shared" si="3"/>
        <v>33</v>
      </c>
      <c r="T48" s="157"/>
    </row>
    <row r="49" spans="2:20" ht="15.6">
      <c r="B49" s="18">
        <v>41</v>
      </c>
      <c r="C49" s="100" t="s">
        <v>441</v>
      </c>
      <c r="D49" s="100" t="s">
        <v>442</v>
      </c>
      <c r="E49" s="100" t="s">
        <v>60</v>
      </c>
      <c r="F49" s="101" t="s">
        <v>22</v>
      </c>
      <c r="G49" s="21" t="s">
        <v>12</v>
      </c>
      <c r="H49" s="102">
        <v>39726</v>
      </c>
      <c r="I49" s="23" t="s">
        <v>418</v>
      </c>
      <c r="J49" s="55" t="s">
        <v>419</v>
      </c>
      <c r="K49" s="67">
        <v>6</v>
      </c>
      <c r="L49" s="157">
        <v>0</v>
      </c>
      <c r="M49" s="157">
        <v>10</v>
      </c>
      <c r="N49" s="157">
        <v>1</v>
      </c>
      <c r="O49" s="157">
        <v>0</v>
      </c>
      <c r="P49" s="157">
        <v>4</v>
      </c>
      <c r="Q49" s="157">
        <v>10</v>
      </c>
      <c r="R49" s="157">
        <f t="shared" si="2"/>
        <v>31</v>
      </c>
      <c r="S49" s="157">
        <f t="shared" si="3"/>
        <v>31</v>
      </c>
      <c r="T49" s="157"/>
    </row>
    <row r="50" spans="2:20" ht="15.6">
      <c r="B50" s="18">
        <v>42</v>
      </c>
      <c r="C50" s="100" t="s">
        <v>439</v>
      </c>
      <c r="D50" s="100" t="s">
        <v>173</v>
      </c>
      <c r="E50" s="100" t="s">
        <v>440</v>
      </c>
      <c r="F50" s="101" t="s">
        <v>22</v>
      </c>
      <c r="G50" s="21" t="s">
        <v>12</v>
      </c>
      <c r="H50" s="102">
        <v>39858</v>
      </c>
      <c r="I50" s="23" t="s">
        <v>418</v>
      </c>
      <c r="J50" s="55" t="s">
        <v>419</v>
      </c>
      <c r="K50" s="20">
        <v>6</v>
      </c>
      <c r="L50" s="157">
        <v>8</v>
      </c>
      <c r="M50" s="157">
        <v>3</v>
      </c>
      <c r="N50" s="157">
        <v>0</v>
      </c>
      <c r="O50" s="157">
        <v>0</v>
      </c>
      <c r="P50" s="157">
        <v>2</v>
      </c>
      <c r="Q50" s="157">
        <v>10</v>
      </c>
      <c r="R50" s="157">
        <f t="shared" si="2"/>
        <v>29</v>
      </c>
      <c r="S50" s="157">
        <f t="shared" si="3"/>
        <v>29</v>
      </c>
      <c r="T50" s="157"/>
    </row>
    <row r="51" spans="2:20" ht="15.6">
      <c r="B51" s="18">
        <v>43</v>
      </c>
      <c r="C51" s="19" t="s">
        <v>113</v>
      </c>
      <c r="D51" s="19" t="s">
        <v>114</v>
      </c>
      <c r="E51" s="19" t="s">
        <v>115</v>
      </c>
      <c r="F51" s="20" t="s">
        <v>11</v>
      </c>
      <c r="G51" s="21" t="s">
        <v>12</v>
      </c>
      <c r="H51" s="22">
        <v>39591</v>
      </c>
      <c r="I51" s="23" t="s">
        <v>109</v>
      </c>
      <c r="J51" s="24" t="s">
        <v>107</v>
      </c>
      <c r="K51" s="67">
        <v>5</v>
      </c>
      <c r="L51" s="157">
        <v>6</v>
      </c>
      <c r="M51" s="157">
        <v>11</v>
      </c>
      <c r="N51" s="157">
        <v>0</v>
      </c>
      <c r="O51" s="157">
        <v>0</v>
      </c>
      <c r="P51" s="157">
        <v>1</v>
      </c>
      <c r="Q51" s="157">
        <v>5</v>
      </c>
      <c r="R51" s="157">
        <f t="shared" si="2"/>
        <v>28</v>
      </c>
      <c r="S51" s="157">
        <f t="shared" si="3"/>
        <v>28</v>
      </c>
      <c r="T51" s="157"/>
    </row>
    <row r="52" spans="2:20" ht="15.6">
      <c r="B52" s="18">
        <v>44</v>
      </c>
      <c r="C52" s="24" t="s">
        <v>592</v>
      </c>
      <c r="D52" s="24" t="s">
        <v>255</v>
      </c>
      <c r="E52" s="24" t="s">
        <v>513</v>
      </c>
      <c r="F52" s="29" t="s">
        <v>11</v>
      </c>
      <c r="G52" s="21" t="s">
        <v>12</v>
      </c>
      <c r="H52" s="30">
        <v>39843</v>
      </c>
      <c r="I52" s="23" t="s">
        <v>562</v>
      </c>
      <c r="J52" s="24" t="s">
        <v>581</v>
      </c>
      <c r="K52" s="62">
        <v>5</v>
      </c>
      <c r="L52" s="157">
        <v>1</v>
      </c>
      <c r="M52" s="157">
        <v>10</v>
      </c>
      <c r="N52" s="157">
        <v>2</v>
      </c>
      <c r="O52" s="157">
        <v>0</v>
      </c>
      <c r="P52" s="157">
        <v>1</v>
      </c>
      <c r="Q52" s="157">
        <v>8</v>
      </c>
      <c r="R52" s="157">
        <f t="shared" si="2"/>
        <v>27</v>
      </c>
      <c r="S52" s="157">
        <f t="shared" si="3"/>
        <v>27</v>
      </c>
      <c r="T52" s="157"/>
    </row>
    <row r="53" spans="2:20" ht="15.6">
      <c r="B53" s="18">
        <v>45</v>
      </c>
      <c r="C53" s="19" t="s">
        <v>135</v>
      </c>
      <c r="D53" s="19" t="s">
        <v>136</v>
      </c>
      <c r="E53" s="19" t="s">
        <v>137</v>
      </c>
      <c r="F53" s="20" t="s">
        <v>11</v>
      </c>
      <c r="G53" s="21" t="s">
        <v>12</v>
      </c>
      <c r="H53" s="22">
        <v>39793</v>
      </c>
      <c r="I53" s="23" t="s">
        <v>109</v>
      </c>
      <c r="J53" s="24" t="s">
        <v>107</v>
      </c>
      <c r="K53" s="20">
        <v>5</v>
      </c>
      <c r="L53" s="157">
        <v>2</v>
      </c>
      <c r="M53" s="157">
        <v>13</v>
      </c>
      <c r="N53" s="157">
        <v>0</v>
      </c>
      <c r="O53" s="157">
        <v>0</v>
      </c>
      <c r="P53" s="157">
        <v>2</v>
      </c>
      <c r="Q53" s="157">
        <v>5</v>
      </c>
      <c r="R53" s="157">
        <f t="shared" si="2"/>
        <v>27</v>
      </c>
      <c r="S53" s="157">
        <f t="shared" si="3"/>
        <v>27</v>
      </c>
      <c r="T53" s="157"/>
    </row>
    <row r="54" spans="2:20" ht="15.6">
      <c r="B54" s="18">
        <v>46</v>
      </c>
      <c r="C54" s="24" t="s">
        <v>406</v>
      </c>
      <c r="D54" s="24" t="s">
        <v>407</v>
      </c>
      <c r="E54" s="24" t="s">
        <v>408</v>
      </c>
      <c r="F54" s="29" t="s">
        <v>11</v>
      </c>
      <c r="G54" s="47" t="s">
        <v>12</v>
      </c>
      <c r="H54" s="32">
        <v>39876</v>
      </c>
      <c r="I54" s="31" t="s">
        <v>398</v>
      </c>
      <c r="J54" s="24" t="s">
        <v>399</v>
      </c>
      <c r="K54" s="73">
        <v>6</v>
      </c>
      <c r="L54" s="157">
        <v>2</v>
      </c>
      <c r="M54" s="157">
        <v>15</v>
      </c>
      <c r="N54" s="157">
        <v>0</v>
      </c>
      <c r="O54" s="157">
        <v>0</v>
      </c>
      <c r="P54" s="157">
        <v>3</v>
      </c>
      <c r="Q54" s="157">
        <v>0</v>
      </c>
      <c r="R54" s="157">
        <f t="shared" si="2"/>
        <v>26</v>
      </c>
      <c r="S54" s="157">
        <f t="shared" si="3"/>
        <v>26</v>
      </c>
      <c r="T54" s="157"/>
    </row>
    <row r="55" spans="2:20" ht="15.6">
      <c r="B55" s="18">
        <v>47</v>
      </c>
      <c r="C55" s="57" t="s">
        <v>618</v>
      </c>
      <c r="D55" s="57" t="s">
        <v>44</v>
      </c>
      <c r="E55" s="57" t="s">
        <v>619</v>
      </c>
      <c r="F55" s="58" t="s">
        <v>11</v>
      </c>
      <c r="G55" s="58" t="s">
        <v>12</v>
      </c>
      <c r="H55" s="80">
        <v>39619</v>
      </c>
      <c r="I55" s="59" t="s">
        <v>605</v>
      </c>
      <c r="J55" s="57" t="s">
        <v>609</v>
      </c>
      <c r="K55" s="29">
        <v>7</v>
      </c>
      <c r="L55" s="157">
        <v>4</v>
      </c>
      <c r="M55" s="157">
        <v>12</v>
      </c>
      <c r="N55" s="157">
        <v>0</v>
      </c>
      <c r="O55" s="157">
        <v>0</v>
      </c>
      <c r="P55" s="157">
        <v>3</v>
      </c>
      <c r="Q55" s="157">
        <v>0</v>
      </c>
      <c r="R55" s="157">
        <f t="shared" si="2"/>
        <v>26</v>
      </c>
      <c r="S55" s="157">
        <f t="shared" si="3"/>
        <v>26</v>
      </c>
      <c r="T55" s="157"/>
    </row>
    <row r="56" spans="2:20" ht="15.6">
      <c r="B56" s="18">
        <v>48</v>
      </c>
      <c r="C56" s="57" t="s">
        <v>515</v>
      </c>
      <c r="D56" s="57" t="s">
        <v>64</v>
      </c>
      <c r="E56" s="57" t="s">
        <v>328</v>
      </c>
      <c r="F56" s="58" t="s">
        <v>11</v>
      </c>
      <c r="G56" s="58" t="s">
        <v>12</v>
      </c>
      <c r="H56" s="80">
        <v>39860</v>
      </c>
      <c r="I56" s="59" t="s">
        <v>605</v>
      </c>
      <c r="J56" s="57" t="s">
        <v>609</v>
      </c>
      <c r="K56" s="29">
        <v>6</v>
      </c>
      <c r="L56" s="157">
        <v>5</v>
      </c>
      <c r="M56" s="157">
        <v>7</v>
      </c>
      <c r="N56" s="157">
        <v>0</v>
      </c>
      <c r="O56" s="157">
        <v>0</v>
      </c>
      <c r="P56" s="157">
        <v>3</v>
      </c>
      <c r="Q56" s="157">
        <v>5</v>
      </c>
      <c r="R56" s="157">
        <f t="shared" si="2"/>
        <v>26</v>
      </c>
      <c r="S56" s="157">
        <f t="shared" si="3"/>
        <v>26</v>
      </c>
      <c r="T56" s="157"/>
    </row>
    <row r="57" spans="2:20" ht="15.6">
      <c r="B57" s="18">
        <v>49</v>
      </c>
      <c r="C57" s="57" t="s">
        <v>617</v>
      </c>
      <c r="D57" s="57" t="s">
        <v>27</v>
      </c>
      <c r="E57" s="57" t="s">
        <v>53</v>
      </c>
      <c r="F57" s="58" t="s">
        <v>11</v>
      </c>
      <c r="G57" s="58" t="s">
        <v>12</v>
      </c>
      <c r="H57" s="80">
        <v>39881</v>
      </c>
      <c r="I57" s="59" t="s">
        <v>605</v>
      </c>
      <c r="J57" s="57" t="s">
        <v>609</v>
      </c>
      <c r="K57" s="29">
        <v>7</v>
      </c>
      <c r="L57" s="157">
        <v>0</v>
      </c>
      <c r="M57" s="157">
        <v>7</v>
      </c>
      <c r="N57" s="157">
        <v>0</v>
      </c>
      <c r="O57" s="157">
        <v>6</v>
      </c>
      <c r="P57" s="157">
        <v>4</v>
      </c>
      <c r="Q57" s="157">
        <v>0</v>
      </c>
      <c r="R57" s="157">
        <f t="shared" si="2"/>
        <v>24</v>
      </c>
      <c r="S57" s="157">
        <f t="shared" si="3"/>
        <v>24</v>
      </c>
      <c r="T57" s="157"/>
    </row>
    <row r="58" spans="2:20" ht="15.6">
      <c r="B58" s="18">
        <v>50</v>
      </c>
      <c r="C58" s="19" t="s">
        <v>117</v>
      </c>
      <c r="D58" s="19" t="s">
        <v>118</v>
      </c>
      <c r="E58" s="19" t="s">
        <v>119</v>
      </c>
      <c r="F58" s="20" t="s">
        <v>11</v>
      </c>
      <c r="G58" s="21" t="s">
        <v>12</v>
      </c>
      <c r="H58" s="22">
        <v>39623</v>
      </c>
      <c r="I58" s="23" t="s">
        <v>109</v>
      </c>
      <c r="J58" s="24" t="s">
        <v>107</v>
      </c>
      <c r="K58" s="67">
        <v>8</v>
      </c>
      <c r="L58" s="157">
        <v>0</v>
      </c>
      <c r="M58" s="157">
        <v>13</v>
      </c>
      <c r="N58" s="157">
        <v>0</v>
      </c>
      <c r="O58" s="157">
        <v>0</v>
      </c>
      <c r="P58" s="157">
        <v>3</v>
      </c>
      <c r="Q58" s="157">
        <v>0</v>
      </c>
      <c r="R58" s="157">
        <f t="shared" si="2"/>
        <v>24</v>
      </c>
      <c r="S58" s="157">
        <f t="shared" si="3"/>
        <v>24</v>
      </c>
      <c r="T58" s="157"/>
    </row>
    <row r="59" spans="2:20" ht="15.6">
      <c r="B59" s="18">
        <v>51</v>
      </c>
      <c r="C59" s="19" t="s">
        <v>679</v>
      </c>
      <c r="D59" s="24" t="s">
        <v>9</v>
      </c>
      <c r="E59" s="24" t="s">
        <v>79</v>
      </c>
      <c r="F59" s="29" t="s">
        <v>11</v>
      </c>
      <c r="G59" s="47" t="s">
        <v>12</v>
      </c>
      <c r="H59" s="32">
        <v>39675</v>
      </c>
      <c r="I59" s="31" t="s">
        <v>658</v>
      </c>
      <c r="J59" s="19" t="s">
        <v>678</v>
      </c>
      <c r="K59" s="29">
        <v>9</v>
      </c>
      <c r="L59" s="157">
        <v>0</v>
      </c>
      <c r="M59" s="157">
        <v>11</v>
      </c>
      <c r="N59" s="157">
        <v>0</v>
      </c>
      <c r="O59" s="157">
        <v>0</v>
      </c>
      <c r="P59" s="157">
        <v>3</v>
      </c>
      <c r="Q59" s="157">
        <v>0</v>
      </c>
      <c r="R59" s="157">
        <f t="shared" si="2"/>
        <v>23</v>
      </c>
      <c r="S59" s="157">
        <f t="shared" si="3"/>
        <v>23</v>
      </c>
      <c r="T59" s="157"/>
    </row>
    <row r="60" spans="2:20" ht="15.6">
      <c r="B60" s="18">
        <v>52</v>
      </c>
      <c r="C60" s="24" t="s">
        <v>766</v>
      </c>
      <c r="D60" s="24" t="s">
        <v>485</v>
      </c>
      <c r="E60" s="24" t="s">
        <v>28</v>
      </c>
      <c r="F60" s="29" t="s">
        <v>11</v>
      </c>
      <c r="G60" s="21" t="s">
        <v>12</v>
      </c>
      <c r="H60" s="30">
        <v>39808</v>
      </c>
      <c r="I60" s="23" t="s">
        <v>449</v>
      </c>
      <c r="J60" s="24" t="s">
        <v>457</v>
      </c>
      <c r="K60" s="46">
        <v>8</v>
      </c>
      <c r="L60" s="157">
        <v>0</v>
      </c>
      <c r="M60" s="157">
        <v>12</v>
      </c>
      <c r="N60" s="157">
        <v>0</v>
      </c>
      <c r="O60" s="157">
        <v>0</v>
      </c>
      <c r="P60" s="157">
        <v>3</v>
      </c>
      <c r="Q60" s="157">
        <v>0</v>
      </c>
      <c r="R60" s="157">
        <f t="shared" si="2"/>
        <v>23</v>
      </c>
      <c r="S60" s="157">
        <f t="shared" si="3"/>
        <v>23</v>
      </c>
      <c r="T60" s="157"/>
    </row>
    <row r="61" spans="2:20" ht="15.6">
      <c r="B61" s="18">
        <v>53</v>
      </c>
      <c r="C61" s="83" t="s">
        <v>542</v>
      </c>
      <c r="D61" s="83" t="s">
        <v>42</v>
      </c>
      <c r="E61" s="83" t="s">
        <v>230</v>
      </c>
      <c r="F61" s="67" t="s">
        <v>11</v>
      </c>
      <c r="G61" s="21" t="s">
        <v>12</v>
      </c>
      <c r="H61" s="84">
        <v>39705</v>
      </c>
      <c r="I61" s="23" t="s">
        <v>501</v>
      </c>
      <c r="J61" s="23" t="s">
        <v>522</v>
      </c>
      <c r="K61" s="29">
        <v>4</v>
      </c>
      <c r="L61" s="157">
        <v>6</v>
      </c>
      <c r="M61" s="157">
        <v>11</v>
      </c>
      <c r="N61" s="157">
        <v>0</v>
      </c>
      <c r="O61" s="157">
        <v>0</v>
      </c>
      <c r="P61" s="157">
        <v>1</v>
      </c>
      <c r="Q61" s="157">
        <v>0</v>
      </c>
      <c r="R61" s="157">
        <f t="shared" si="2"/>
        <v>22</v>
      </c>
      <c r="S61" s="157">
        <f t="shared" si="3"/>
        <v>22</v>
      </c>
      <c r="T61" s="157"/>
    </row>
    <row r="62" spans="2:20" ht="15.6">
      <c r="B62" s="18">
        <v>54</v>
      </c>
      <c r="C62" s="24" t="s">
        <v>483</v>
      </c>
      <c r="D62" s="24" t="s">
        <v>484</v>
      </c>
      <c r="E62" s="24" t="s">
        <v>150</v>
      </c>
      <c r="F62" s="29" t="s">
        <v>11</v>
      </c>
      <c r="G62" s="21" t="s">
        <v>12</v>
      </c>
      <c r="H62" s="30">
        <v>39632</v>
      </c>
      <c r="I62" s="23" t="s">
        <v>449</v>
      </c>
      <c r="J62" s="24" t="s">
        <v>457</v>
      </c>
      <c r="K62" s="20">
        <v>8</v>
      </c>
      <c r="L62" s="157">
        <v>0</v>
      </c>
      <c r="M62" s="157">
        <v>10</v>
      </c>
      <c r="N62" s="157">
        <v>0</v>
      </c>
      <c r="O62" s="157">
        <v>0</v>
      </c>
      <c r="P62" s="157">
        <v>0</v>
      </c>
      <c r="Q62" s="157">
        <v>0</v>
      </c>
      <c r="R62" s="157">
        <f t="shared" si="2"/>
        <v>18</v>
      </c>
      <c r="S62" s="157">
        <f t="shared" si="3"/>
        <v>18</v>
      </c>
      <c r="T62" s="157"/>
    </row>
    <row r="63" spans="2:20" ht="15.6">
      <c r="B63" s="18">
        <v>55</v>
      </c>
      <c r="C63" s="19" t="s">
        <v>132</v>
      </c>
      <c r="D63" s="19" t="s">
        <v>133</v>
      </c>
      <c r="E63" s="19" t="s">
        <v>134</v>
      </c>
      <c r="F63" s="20" t="s">
        <v>22</v>
      </c>
      <c r="G63" s="21" t="s">
        <v>12</v>
      </c>
      <c r="H63" s="22">
        <v>39592</v>
      </c>
      <c r="I63" s="23" t="s">
        <v>126</v>
      </c>
      <c r="J63" s="24" t="s">
        <v>122</v>
      </c>
      <c r="K63" s="46">
        <v>5</v>
      </c>
      <c r="L63" s="157">
        <v>0</v>
      </c>
      <c r="M63" s="157">
        <v>0</v>
      </c>
      <c r="N63" s="157">
        <v>0</v>
      </c>
      <c r="O63" s="157">
        <v>6</v>
      </c>
      <c r="P63" s="157">
        <v>0</v>
      </c>
      <c r="Q63" s="157">
        <v>5</v>
      </c>
      <c r="R63" s="157">
        <f t="shared" si="2"/>
        <v>16</v>
      </c>
      <c r="S63" s="157">
        <f t="shared" si="3"/>
        <v>16</v>
      </c>
      <c r="T63" s="157"/>
    </row>
    <row r="64" spans="2:20" ht="15.6">
      <c r="B64" s="18">
        <v>56</v>
      </c>
      <c r="C64" s="25" t="s">
        <v>348</v>
      </c>
      <c r="D64" s="25" t="s">
        <v>26</v>
      </c>
      <c r="E64" s="25" t="s">
        <v>349</v>
      </c>
      <c r="F64" s="26" t="s">
        <v>22</v>
      </c>
      <c r="G64" s="78" t="s">
        <v>268</v>
      </c>
      <c r="H64" s="27">
        <v>39704</v>
      </c>
      <c r="I64" s="28" t="s">
        <v>300</v>
      </c>
      <c r="J64" s="25" t="s">
        <v>331</v>
      </c>
      <c r="K64" s="46">
        <v>9</v>
      </c>
      <c r="L64" s="157">
        <v>0</v>
      </c>
      <c r="M64" s="157">
        <v>0</v>
      </c>
      <c r="N64" s="157">
        <v>0</v>
      </c>
      <c r="O64" s="157">
        <v>6</v>
      </c>
      <c r="P64" s="157">
        <v>0</v>
      </c>
      <c r="Q64" s="157">
        <v>1</v>
      </c>
      <c r="R64" s="157">
        <f t="shared" si="2"/>
        <v>16</v>
      </c>
      <c r="S64" s="157">
        <f t="shared" si="3"/>
        <v>16</v>
      </c>
      <c r="T64" s="157"/>
    </row>
    <row r="65" spans="2:20" ht="15.6">
      <c r="B65" s="18">
        <v>57</v>
      </c>
      <c r="C65" s="24" t="s">
        <v>591</v>
      </c>
      <c r="D65" s="24" t="s">
        <v>49</v>
      </c>
      <c r="E65" s="24" t="s">
        <v>177</v>
      </c>
      <c r="F65" s="29" t="s">
        <v>11</v>
      </c>
      <c r="G65" s="21" t="s">
        <v>12</v>
      </c>
      <c r="H65" s="30">
        <v>39712</v>
      </c>
      <c r="I65" s="23" t="s">
        <v>562</v>
      </c>
      <c r="J65" s="24" t="s">
        <v>581</v>
      </c>
      <c r="K65" s="46">
        <v>6</v>
      </c>
      <c r="L65" s="157">
        <v>0</v>
      </c>
      <c r="M65" s="157">
        <v>0</v>
      </c>
      <c r="N65" s="157">
        <v>0</v>
      </c>
      <c r="O65" s="157">
        <v>0</v>
      </c>
      <c r="P65" s="157">
        <v>1</v>
      </c>
      <c r="Q65" s="157">
        <v>0</v>
      </c>
      <c r="R65" s="157">
        <f t="shared" si="2"/>
        <v>7</v>
      </c>
      <c r="S65" s="157">
        <f t="shared" si="3"/>
        <v>7</v>
      </c>
      <c r="T65" s="157"/>
    </row>
    <row r="69" spans="2:20" ht="15.6">
      <c r="I69" s="49" t="s">
        <v>753</v>
      </c>
    </row>
    <row r="70" spans="2:20" ht="15.6">
      <c r="I70" s="49" t="s">
        <v>754</v>
      </c>
    </row>
    <row r="71" spans="2:20" ht="15.6">
      <c r="I71" s="49" t="s">
        <v>755</v>
      </c>
    </row>
    <row r="72" spans="2:20" ht="15.6">
      <c r="I72" s="49" t="s">
        <v>756</v>
      </c>
    </row>
    <row r="73" spans="2:20" ht="15.6">
      <c r="I73" s="49" t="s">
        <v>757</v>
      </c>
    </row>
    <row r="74" spans="2:20" ht="15.6">
      <c r="I74" s="49" t="s">
        <v>758</v>
      </c>
    </row>
    <row r="75" spans="2:20" ht="15.6">
      <c r="I75" s="49" t="s">
        <v>759</v>
      </c>
    </row>
    <row r="76" spans="2:20" ht="15.6">
      <c r="I76" s="49" t="s">
        <v>760</v>
      </c>
    </row>
    <row r="77" spans="2:20" ht="15.6">
      <c r="I77" s="49" t="s">
        <v>761</v>
      </c>
    </row>
    <row r="78" spans="2:20" ht="15.6">
      <c r="I78" s="49" t="s">
        <v>762</v>
      </c>
    </row>
    <row r="79" spans="2:20" ht="15.6">
      <c r="I79" s="49" t="s">
        <v>763</v>
      </c>
    </row>
    <row r="80" spans="2:20" ht="15.6">
      <c r="I80" s="49" t="s">
        <v>764</v>
      </c>
    </row>
  </sheetData>
  <sortState ref="B7:S63">
    <sortCondition descending="1" ref="R7:R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8"/>
  <sheetViews>
    <sheetView tabSelected="1" topLeftCell="A40" workbookViewId="0">
      <selection activeCell="D73" sqref="D73"/>
    </sheetView>
  </sheetViews>
  <sheetFormatPr defaultRowHeight="14.4"/>
  <cols>
    <col min="1" max="1" width="3.5546875" customWidth="1"/>
    <col min="2" max="2" width="6.44140625" customWidth="1"/>
    <col min="3" max="3" width="18" customWidth="1"/>
    <col min="4" max="4" width="14.44140625" customWidth="1"/>
    <col min="5" max="5" width="17.6640625" customWidth="1"/>
    <col min="7" max="7" width="11.33203125" bestFit="1" customWidth="1"/>
    <col min="8" max="8" width="12.88671875" customWidth="1"/>
    <col min="9" max="9" width="21.6640625" customWidth="1"/>
    <col min="10" max="10" width="36.6640625" customWidth="1"/>
    <col min="11" max="11" width="6.44140625" customWidth="1"/>
    <col min="12" max="12" width="6.5546875" customWidth="1"/>
    <col min="13" max="13" width="7" customWidth="1"/>
    <col min="14" max="14" width="6.33203125" customWidth="1"/>
    <col min="15" max="15" width="6.44140625" customWidth="1"/>
    <col min="16" max="16" width="6.33203125" customWidth="1"/>
    <col min="17" max="17" width="6.6640625" customWidth="1"/>
    <col min="19" max="19" width="14.44140625" customWidth="1"/>
    <col min="20" max="20" width="12.88671875" customWidth="1"/>
  </cols>
  <sheetData>
    <row r="2" spans="2:20" ht="15.6">
      <c r="B2" s="106"/>
      <c r="C2" s="106"/>
      <c r="D2" s="106"/>
      <c r="E2" s="106"/>
      <c r="F2" s="90"/>
      <c r="G2" s="90" t="s">
        <v>685</v>
      </c>
      <c r="H2" s="90"/>
      <c r="I2" s="90"/>
      <c r="J2" s="90"/>
      <c r="K2" s="90"/>
      <c r="L2" s="106"/>
      <c r="M2" s="106"/>
      <c r="N2" s="106"/>
      <c r="O2" s="106"/>
      <c r="P2" s="106"/>
      <c r="Q2" s="106"/>
      <c r="R2" s="106"/>
      <c r="S2" s="106"/>
      <c r="T2" s="106"/>
    </row>
    <row r="3" spans="2:20" ht="15.6">
      <c r="B3" s="106"/>
      <c r="C3" s="106"/>
      <c r="D3" s="106"/>
      <c r="E3" s="106"/>
      <c r="F3" s="92"/>
      <c r="G3" s="92" t="s">
        <v>767</v>
      </c>
      <c r="H3" s="92"/>
      <c r="I3" s="92"/>
      <c r="J3" s="92"/>
      <c r="K3" s="92"/>
      <c r="L3" s="106"/>
      <c r="M3" s="106"/>
      <c r="N3" s="106"/>
      <c r="O3" s="106"/>
      <c r="P3" s="106"/>
      <c r="Q3" s="106"/>
      <c r="R3" s="106"/>
      <c r="S3" s="106"/>
      <c r="T3" s="106"/>
    </row>
    <row r="4" spans="2:20" ht="15.6">
      <c r="B4" s="106"/>
      <c r="C4" s="106"/>
      <c r="D4" s="106"/>
      <c r="E4" s="106"/>
      <c r="F4" s="92"/>
      <c r="G4" s="92"/>
      <c r="H4" s="92"/>
      <c r="I4" s="92"/>
      <c r="J4" s="92"/>
      <c r="K4" s="92"/>
      <c r="L4" s="106"/>
      <c r="M4" s="106"/>
      <c r="N4" s="106"/>
      <c r="O4" s="106"/>
      <c r="P4" s="106"/>
      <c r="Q4" s="106"/>
      <c r="R4" s="106"/>
      <c r="S4" s="106"/>
      <c r="T4" s="106"/>
    </row>
    <row r="5" spans="2:20" ht="15.6">
      <c r="B5" s="106"/>
      <c r="C5" s="93" t="s">
        <v>687</v>
      </c>
      <c r="D5" s="93" t="s">
        <v>691</v>
      </c>
      <c r="E5" s="94"/>
      <c r="F5" s="106"/>
      <c r="G5" s="106"/>
      <c r="H5" s="93"/>
      <c r="I5" s="93"/>
      <c r="J5" s="93" t="s">
        <v>688</v>
      </c>
      <c r="K5" s="107">
        <v>11</v>
      </c>
      <c r="L5" s="106"/>
      <c r="M5" s="106"/>
      <c r="N5" s="106"/>
      <c r="O5" s="106"/>
      <c r="P5" s="106"/>
      <c r="Q5" s="106"/>
      <c r="R5" s="106"/>
      <c r="S5" s="106"/>
      <c r="T5" s="106"/>
    </row>
    <row r="6" spans="2:20" ht="15.6">
      <c r="B6" s="95" t="s">
        <v>689</v>
      </c>
      <c r="C6" s="95"/>
      <c r="D6" s="108">
        <v>100</v>
      </c>
      <c r="E6" s="94"/>
      <c r="F6" s="106"/>
      <c r="G6" s="106"/>
      <c r="H6" s="96"/>
      <c r="I6" s="95"/>
      <c r="J6" s="95" t="s">
        <v>690</v>
      </c>
      <c r="K6" s="95" t="s">
        <v>740</v>
      </c>
      <c r="L6" s="106"/>
      <c r="M6" s="106"/>
      <c r="N6" s="106"/>
      <c r="O6" s="106"/>
      <c r="P6" s="106"/>
      <c r="Q6" s="106"/>
      <c r="R6" s="106"/>
      <c r="S6" s="106"/>
      <c r="T6" s="106"/>
    </row>
    <row r="7" spans="2:20" ht="15.6">
      <c r="B7" s="95"/>
      <c r="C7" s="95"/>
      <c r="D7" s="108"/>
      <c r="E7" s="94"/>
      <c r="F7" s="106"/>
      <c r="G7" s="106"/>
      <c r="H7" s="96"/>
      <c r="I7" s="95"/>
      <c r="J7" s="95"/>
      <c r="K7" s="95"/>
      <c r="L7" s="106"/>
      <c r="M7" s="106"/>
      <c r="N7" s="106"/>
      <c r="O7" s="106"/>
      <c r="P7" s="106"/>
      <c r="Q7" s="106"/>
      <c r="R7" s="106"/>
      <c r="S7" s="106"/>
      <c r="T7" s="106"/>
    </row>
    <row r="8" spans="2:20" ht="31.2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741</v>
      </c>
      <c r="L8" s="16" t="s">
        <v>742</v>
      </c>
      <c r="M8" s="16" t="s">
        <v>743</v>
      </c>
      <c r="N8" s="16" t="s">
        <v>744</v>
      </c>
      <c r="O8" s="16" t="s">
        <v>745</v>
      </c>
      <c r="P8" s="16" t="s">
        <v>746</v>
      </c>
      <c r="Q8" s="16" t="s">
        <v>747</v>
      </c>
      <c r="R8" s="98" t="s">
        <v>749</v>
      </c>
      <c r="S8" s="98" t="s">
        <v>750</v>
      </c>
      <c r="T8" s="98" t="s">
        <v>751</v>
      </c>
    </row>
    <row r="9" spans="2:20" ht="15.6">
      <c r="B9" s="118">
        <v>1</v>
      </c>
      <c r="C9" s="127" t="s">
        <v>601</v>
      </c>
      <c r="D9" s="127" t="s">
        <v>106</v>
      </c>
      <c r="E9" s="127" t="s">
        <v>193</v>
      </c>
      <c r="F9" s="128" t="s">
        <v>22</v>
      </c>
      <c r="G9" s="151" t="s">
        <v>12</v>
      </c>
      <c r="H9" s="129">
        <v>39237</v>
      </c>
      <c r="I9" s="130" t="s">
        <v>562</v>
      </c>
      <c r="J9" s="127" t="s">
        <v>581</v>
      </c>
      <c r="K9" s="132">
        <v>9</v>
      </c>
      <c r="L9" s="125">
        <v>13</v>
      </c>
      <c r="M9" s="125">
        <v>15</v>
      </c>
      <c r="N9" s="125">
        <v>9</v>
      </c>
      <c r="O9" s="125">
        <v>18</v>
      </c>
      <c r="P9" s="125">
        <v>6</v>
      </c>
      <c r="Q9" s="125">
        <v>20</v>
      </c>
      <c r="R9" s="126">
        <f t="shared" ref="R9:R40" si="0">SUM(K9:Q9)</f>
        <v>90</v>
      </c>
      <c r="S9" s="125">
        <f t="shared" ref="S9:S40" si="1">R9*100/100</f>
        <v>90</v>
      </c>
      <c r="T9" s="125" t="s">
        <v>770</v>
      </c>
    </row>
    <row r="10" spans="2:20" ht="15.6">
      <c r="B10" s="118">
        <v>2</v>
      </c>
      <c r="C10" s="148" t="s">
        <v>682</v>
      </c>
      <c r="D10" s="148" t="s">
        <v>176</v>
      </c>
      <c r="E10" s="148" t="s">
        <v>50</v>
      </c>
      <c r="F10" s="147" t="s">
        <v>11</v>
      </c>
      <c r="G10" s="121" t="s">
        <v>12</v>
      </c>
      <c r="H10" s="149">
        <v>39455</v>
      </c>
      <c r="I10" s="130" t="s">
        <v>712</v>
      </c>
      <c r="J10" s="168" t="s">
        <v>659</v>
      </c>
      <c r="K10" s="147">
        <v>8</v>
      </c>
      <c r="L10" s="125">
        <v>17</v>
      </c>
      <c r="M10" s="125">
        <v>15</v>
      </c>
      <c r="N10" s="125">
        <v>10</v>
      </c>
      <c r="O10" s="125">
        <v>18</v>
      </c>
      <c r="P10" s="125">
        <v>6</v>
      </c>
      <c r="Q10" s="125">
        <v>15</v>
      </c>
      <c r="R10" s="126">
        <f t="shared" si="0"/>
        <v>89</v>
      </c>
      <c r="S10" s="125">
        <f t="shared" si="1"/>
        <v>89</v>
      </c>
      <c r="T10" s="125" t="s">
        <v>771</v>
      </c>
    </row>
    <row r="11" spans="2:20" ht="15.6">
      <c r="B11" s="118">
        <v>3</v>
      </c>
      <c r="C11" s="127" t="s">
        <v>395</v>
      </c>
      <c r="D11" s="127" t="s">
        <v>396</v>
      </c>
      <c r="E11" s="127" t="s">
        <v>25</v>
      </c>
      <c r="F11" s="132" t="s">
        <v>22</v>
      </c>
      <c r="G11" s="121" t="s">
        <v>12</v>
      </c>
      <c r="H11" s="169">
        <v>39349</v>
      </c>
      <c r="I11" s="138" t="s">
        <v>380</v>
      </c>
      <c r="J11" s="127" t="s">
        <v>381</v>
      </c>
      <c r="K11" s="137">
        <v>8</v>
      </c>
      <c r="L11" s="125">
        <v>17</v>
      </c>
      <c r="M11" s="125">
        <v>12</v>
      </c>
      <c r="N11" s="125">
        <v>10</v>
      </c>
      <c r="O11" s="125">
        <v>18</v>
      </c>
      <c r="P11" s="125">
        <v>0</v>
      </c>
      <c r="Q11" s="125">
        <v>20</v>
      </c>
      <c r="R11" s="126">
        <f t="shared" si="0"/>
        <v>85</v>
      </c>
      <c r="S11" s="125">
        <f t="shared" si="1"/>
        <v>85</v>
      </c>
      <c r="T11" s="125" t="s">
        <v>771</v>
      </c>
    </row>
    <row r="12" spans="2:20" ht="15.6">
      <c r="B12" s="118">
        <v>4</v>
      </c>
      <c r="C12" s="127" t="s">
        <v>503</v>
      </c>
      <c r="D12" s="127" t="s">
        <v>192</v>
      </c>
      <c r="E12" s="127" t="s">
        <v>504</v>
      </c>
      <c r="F12" s="128" t="s">
        <v>22</v>
      </c>
      <c r="G12" s="121" t="s">
        <v>12</v>
      </c>
      <c r="H12" s="129">
        <v>39530</v>
      </c>
      <c r="I12" s="130" t="s">
        <v>501</v>
      </c>
      <c r="J12" s="130" t="s">
        <v>522</v>
      </c>
      <c r="K12" s="128">
        <v>10</v>
      </c>
      <c r="L12" s="125">
        <v>12</v>
      </c>
      <c r="M12" s="125">
        <v>5</v>
      </c>
      <c r="N12" s="125">
        <v>10</v>
      </c>
      <c r="O12" s="125">
        <v>18</v>
      </c>
      <c r="P12" s="125">
        <v>10</v>
      </c>
      <c r="Q12" s="125">
        <v>20</v>
      </c>
      <c r="R12" s="126">
        <f t="shared" si="0"/>
        <v>85</v>
      </c>
      <c r="S12" s="125">
        <f t="shared" si="1"/>
        <v>85</v>
      </c>
      <c r="T12" s="125" t="s">
        <v>771</v>
      </c>
    </row>
    <row r="13" spans="2:20" ht="15.6">
      <c r="B13" s="118">
        <v>5</v>
      </c>
      <c r="C13" s="131" t="s">
        <v>491</v>
      </c>
      <c r="D13" s="131" t="s">
        <v>176</v>
      </c>
      <c r="E13" s="131" t="s">
        <v>237</v>
      </c>
      <c r="F13" s="132" t="s">
        <v>11</v>
      </c>
      <c r="G13" s="121" t="s">
        <v>12</v>
      </c>
      <c r="H13" s="136">
        <v>39425</v>
      </c>
      <c r="I13" s="130" t="s">
        <v>449</v>
      </c>
      <c r="J13" s="131" t="s">
        <v>457</v>
      </c>
      <c r="K13" s="132">
        <v>8</v>
      </c>
      <c r="L13" s="125">
        <v>15</v>
      </c>
      <c r="M13" s="125">
        <v>15</v>
      </c>
      <c r="N13" s="125">
        <v>9</v>
      </c>
      <c r="O13" s="125">
        <v>6</v>
      </c>
      <c r="P13" s="125">
        <v>6</v>
      </c>
      <c r="Q13" s="125">
        <v>20</v>
      </c>
      <c r="R13" s="126">
        <f t="shared" si="0"/>
        <v>79</v>
      </c>
      <c r="S13" s="125">
        <f t="shared" si="1"/>
        <v>79</v>
      </c>
      <c r="T13" s="125" t="s">
        <v>771</v>
      </c>
    </row>
    <row r="14" spans="2:20" ht="15.6">
      <c r="B14" s="118">
        <v>6</v>
      </c>
      <c r="C14" s="127" t="s">
        <v>68</v>
      </c>
      <c r="D14" s="127" t="s">
        <v>93</v>
      </c>
      <c r="E14" s="127" t="s">
        <v>94</v>
      </c>
      <c r="F14" s="128" t="s">
        <v>11</v>
      </c>
      <c r="G14" s="139" t="s">
        <v>12</v>
      </c>
      <c r="H14" s="129">
        <v>39329</v>
      </c>
      <c r="I14" s="130" t="s">
        <v>39</v>
      </c>
      <c r="J14" s="131" t="s">
        <v>70</v>
      </c>
      <c r="K14" s="128">
        <v>5</v>
      </c>
      <c r="L14" s="125">
        <v>16</v>
      </c>
      <c r="M14" s="125">
        <v>15</v>
      </c>
      <c r="N14" s="125">
        <v>9</v>
      </c>
      <c r="O14" s="125">
        <v>0</v>
      </c>
      <c r="P14" s="125">
        <v>6</v>
      </c>
      <c r="Q14" s="125">
        <v>20</v>
      </c>
      <c r="R14" s="126">
        <f t="shared" si="0"/>
        <v>71</v>
      </c>
      <c r="S14" s="125">
        <f t="shared" si="1"/>
        <v>71</v>
      </c>
      <c r="T14" s="125" t="s">
        <v>771</v>
      </c>
    </row>
    <row r="15" spans="2:20" ht="15.6">
      <c r="B15" s="118">
        <v>7</v>
      </c>
      <c r="C15" s="127" t="s">
        <v>550</v>
      </c>
      <c r="D15" s="127" t="s">
        <v>17</v>
      </c>
      <c r="E15" s="127" t="s">
        <v>236</v>
      </c>
      <c r="F15" s="128" t="s">
        <v>11</v>
      </c>
      <c r="G15" s="121" t="s">
        <v>12</v>
      </c>
      <c r="H15" s="129">
        <v>39548</v>
      </c>
      <c r="I15" s="130" t="s">
        <v>501</v>
      </c>
      <c r="J15" s="127" t="s">
        <v>519</v>
      </c>
      <c r="K15" s="128">
        <v>8</v>
      </c>
      <c r="L15" s="125">
        <v>8</v>
      </c>
      <c r="M15" s="125">
        <v>15</v>
      </c>
      <c r="N15" s="125">
        <v>9</v>
      </c>
      <c r="O15" s="125">
        <v>6</v>
      </c>
      <c r="P15" s="125">
        <v>3</v>
      </c>
      <c r="Q15" s="125">
        <v>20</v>
      </c>
      <c r="R15" s="126">
        <f t="shared" si="0"/>
        <v>69</v>
      </c>
      <c r="S15" s="125">
        <f t="shared" si="1"/>
        <v>69</v>
      </c>
      <c r="T15" s="125" t="s">
        <v>771</v>
      </c>
    </row>
    <row r="16" spans="2:20" ht="15.6">
      <c r="B16" s="118">
        <v>8</v>
      </c>
      <c r="C16" s="127" t="s">
        <v>599</v>
      </c>
      <c r="D16" s="127" t="s">
        <v>600</v>
      </c>
      <c r="E16" s="127" t="s">
        <v>296</v>
      </c>
      <c r="F16" s="128" t="s">
        <v>11</v>
      </c>
      <c r="G16" s="121" t="s">
        <v>12</v>
      </c>
      <c r="H16" s="129">
        <v>39418</v>
      </c>
      <c r="I16" s="130" t="s">
        <v>562</v>
      </c>
      <c r="J16" s="127" t="s">
        <v>576</v>
      </c>
      <c r="K16" s="132">
        <v>8</v>
      </c>
      <c r="L16" s="125">
        <v>15</v>
      </c>
      <c r="M16" s="125">
        <v>15</v>
      </c>
      <c r="N16" s="125">
        <v>9</v>
      </c>
      <c r="O16" s="125">
        <v>6</v>
      </c>
      <c r="P16" s="125">
        <v>6</v>
      </c>
      <c r="Q16" s="125">
        <v>10</v>
      </c>
      <c r="R16" s="126">
        <f t="shared" si="0"/>
        <v>69</v>
      </c>
      <c r="S16" s="125">
        <f t="shared" si="1"/>
        <v>69</v>
      </c>
      <c r="T16" s="125" t="s">
        <v>771</v>
      </c>
    </row>
    <row r="17" spans="2:20" ht="15.6">
      <c r="B17" s="118">
        <v>9</v>
      </c>
      <c r="C17" s="127" t="s">
        <v>413</v>
      </c>
      <c r="D17" s="127" t="s">
        <v>548</v>
      </c>
      <c r="E17" s="127" t="s">
        <v>549</v>
      </c>
      <c r="F17" s="128" t="s">
        <v>11</v>
      </c>
      <c r="G17" s="121" t="s">
        <v>12</v>
      </c>
      <c r="H17" s="129">
        <v>39386</v>
      </c>
      <c r="I17" s="130" t="s">
        <v>501</v>
      </c>
      <c r="J17" s="127" t="s">
        <v>519</v>
      </c>
      <c r="K17" s="128">
        <v>8</v>
      </c>
      <c r="L17" s="125">
        <v>11</v>
      </c>
      <c r="M17" s="125">
        <v>15</v>
      </c>
      <c r="N17" s="125">
        <v>9</v>
      </c>
      <c r="O17" s="125">
        <v>12</v>
      </c>
      <c r="P17" s="125">
        <v>3</v>
      </c>
      <c r="Q17" s="125">
        <v>10</v>
      </c>
      <c r="R17" s="126">
        <f t="shared" si="0"/>
        <v>68</v>
      </c>
      <c r="S17" s="125">
        <f t="shared" si="1"/>
        <v>68</v>
      </c>
      <c r="T17" s="125" t="s">
        <v>771</v>
      </c>
    </row>
    <row r="18" spans="2:20" ht="15.6">
      <c r="B18" s="118">
        <v>10</v>
      </c>
      <c r="C18" s="148" t="s">
        <v>720</v>
      </c>
      <c r="D18" s="148" t="s">
        <v>240</v>
      </c>
      <c r="E18" s="148" t="s">
        <v>193</v>
      </c>
      <c r="F18" s="147" t="s">
        <v>22</v>
      </c>
      <c r="G18" s="121" t="s">
        <v>12</v>
      </c>
      <c r="H18" s="170">
        <v>39253</v>
      </c>
      <c r="I18" s="166" t="s">
        <v>575</v>
      </c>
      <c r="J18" s="166" t="s">
        <v>581</v>
      </c>
      <c r="K18" s="147">
        <v>8</v>
      </c>
      <c r="L18" s="125">
        <v>11</v>
      </c>
      <c r="M18" s="125">
        <v>10</v>
      </c>
      <c r="N18" s="125">
        <v>9</v>
      </c>
      <c r="O18" s="125">
        <v>18</v>
      </c>
      <c r="P18" s="125">
        <v>6</v>
      </c>
      <c r="Q18" s="125">
        <v>5</v>
      </c>
      <c r="R18" s="126">
        <f t="shared" si="0"/>
        <v>67</v>
      </c>
      <c r="S18" s="125">
        <f t="shared" si="1"/>
        <v>67</v>
      </c>
      <c r="T18" s="125" t="s">
        <v>771</v>
      </c>
    </row>
    <row r="19" spans="2:20" ht="15.6">
      <c r="B19" s="118">
        <v>11</v>
      </c>
      <c r="C19" s="154" t="s">
        <v>625</v>
      </c>
      <c r="D19" s="154" t="s">
        <v>180</v>
      </c>
      <c r="E19" s="154" t="s">
        <v>10</v>
      </c>
      <c r="F19" s="151" t="s">
        <v>11</v>
      </c>
      <c r="G19" s="151" t="s">
        <v>12</v>
      </c>
      <c r="H19" s="152">
        <v>39398</v>
      </c>
      <c r="I19" s="154" t="s">
        <v>605</v>
      </c>
      <c r="J19" s="150" t="s">
        <v>613</v>
      </c>
      <c r="K19" s="144">
        <v>6</v>
      </c>
      <c r="L19" s="125">
        <v>8</v>
      </c>
      <c r="M19" s="125">
        <v>15</v>
      </c>
      <c r="N19" s="125">
        <v>3</v>
      </c>
      <c r="O19" s="125">
        <v>12</v>
      </c>
      <c r="P19" s="125">
        <v>3</v>
      </c>
      <c r="Q19" s="125">
        <v>20</v>
      </c>
      <c r="R19" s="126">
        <f t="shared" si="0"/>
        <v>67</v>
      </c>
      <c r="S19" s="125">
        <f t="shared" si="1"/>
        <v>67</v>
      </c>
      <c r="T19" s="125" t="s">
        <v>771</v>
      </c>
    </row>
    <row r="20" spans="2:20" ht="15.6">
      <c r="B20" s="118">
        <v>12</v>
      </c>
      <c r="C20" s="131" t="s">
        <v>146</v>
      </c>
      <c r="D20" s="131" t="s">
        <v>54</v>
      </c>
      <c r="E20" s="131" t="s">
        <v>147</v>
      </c>
      <c r="F20" s="132" t="s">
        <v>11</v>
      </c>
      <c r="G20" s="121" t="s">
        <v>12</v>
      </c>
      <c r="H20" s="136">
        <v>39282</v>
      </c>
      <c r="I20" s="130" t="s">
        <v>109</v>
      </c>
      <c r="J20" s="130" t="s">
        <v>122</v>
      </c>
      <c r="K20" s="132">
        <v>5</v>
      </c>
      <c r="L20" s="125">
        <v>9</v>
      </c>
      <c r="M20" s="125">
        <v>15</v>
      </c>
      <c r="N20" s="125">
        <v>9</v>
      </c>
      <c r="O20" s="125">
        <v>6</v>
      </c>
      <c r="P20" s="125">
        <v>3</v>
      </c>
      <c r="Q20" s="125">
        <v>20</v>
      </c>
      <c r="R20" s="126">
        <f t="shared" si="0"/>
        <v>67</v>
      </c>
      <c r="S20" s="125">
        <f t="shared" si="1"/>
        <v>67</v>
      </c>
      <c r="T20" s="125" t="s">
        <v>771</v>
      </c>
    </row>
    <row r="21" spans="2:20" ht="15.6">
      <c r="B21" s="118">
        <v>13</v>
      </c>
      <c r="C21" s="148" t="s">
        <v>716</v>
      </c>
      <c r="D21" s="148" t="s">
        <v>628</v>
      </c>
      <c r="E21" s="148" t="s">
        <v>328</v>
      </c>
      <c r="F21" s="147" t="s">
        <v>11</v>
      </c>
      <c r="G21" s="121" t="s">
        <v>12</v>
      </c>
      <c r="H21" s="149">
        <v>39414</v>
      </c>
      <c r="I21" s="148" t="s">
        <v>709</v>
      </c>
      <c r="J21" s="148" t="s">
        <v>581</v>
      </c>
      <c r="K21" s="147">
        <v>6</v>
      </c>
      <c r="L21" s="125">
        <v>12</v>
      </c>
      <c r="M21" s="125">
        <v>10</v>
      </c>
      <c r="N21" s="125">
        <v>7</v>
      </c>
      <c r="O21" s="125">
        <v>6</v>
      </c>
      <c r="P21" s="125">
        <v>4</v>
      </c>
      <c r="Q21" s="125">
        <v>20</v>
      </c>
      <c r="R21" s="126">
        <f t="shared" si="0"/>
        <v>65</v>
      </c>
      <c r="S21" s="125">
        <f t="shared" si="1"/>
        <v>65</v>
      </c>
      <c r="T21" s="125" t="s">
        <v>771</v>
      </c>
    </row>
    <row r="22" spans="2:20" ht="15.6">
      <c r="B22" s="118">
        <v>14</v>
      </c>
      <c r="C22" s="140" t="s">
        <v>353</v>
      </c>
      <c r="D22" s="140" t="s">
        <v>354</v>
      </c>
      <c r="E22" s="140" t="s">
        <v>305</v>
      </c>
      <c r="F22" s="141" t="s">
        <v>22</v>
      </c>
      <c r="G22" s="139" t="s">
        <v>12</v>
      </c>
      <c r="H22" s="171">
        <v>39400</v>
      </c>
      <c r="I22" s="143" t="s">
        <v>352</v>
      </c>
      <c r="J22" s="140" t="s">
        <v>309</v>
      </c>
      <c r="K22" s="141">
        <v>6</v>
      </c>
      <c r="L22" s="125">
        <v>0</v>
      </c>
      <c r="M22" s="125">
        <v>15</v>
      </c>
      <c r="N22" s="125">
        <v>3</v>
      </c>
      <c r="O22" s="125">
        <v>18</v>
      </c>
      <c r="P22" s="125">
        <v>7</v>
      </c>
      <c r="Q22" s="125">
        <v>15</v>
      </c>
      <c r="R22" s="126">
        <f t="shared" si="0"/>
        <v>64</v>
      </c>
      <c r="S22" s="125">
        <f t="shared" si="1"/>
        <v>64</v>
      </c>
      <c r="T22" s="125" t="s">
        <v>771</v>
      </c>
    </row>
    <row r="23" spans="2:20" ht="15.6">
      <c r="B23" s="118">
        <v>15</v>
      </c>
      <c r="C23" s="127" t="s">
        <v>596</v>
      </c>
      <c r="D23" s="127" t="s">
        <v>597</v>
      </c>
      <c r="E23" s="127" t="s">
        <v>598</v>
      </c>
      <c r="F23" s="128" t="s">
        <v>22</v>
      </c>
      <c r="G23" s="139" t="s">
        <v>12</v>
      </c>
      <c r="H23" s="129">
        <v>38236</v>
      </c>
      <c r="I23" s="130" t="s">
        <v>562</v>
      </c>
      <c r="J23" s="127" t="s">
        <v>576</v>
      </c>
      <c r="K23" s="132">
        <v>4</v>
      </c>
      <c r="L23" s="125">
        <v>15</v>
      </c>
      <c r="M23" s="125">
        <v>12</v>
      </c>
      <c r="N23" s="125">
        <v>0</v>
      </c>
      <c r="O23" s="125">
        <v>6</v>
      </c>
      <c r="P23" s="125">
        <v>6</v>
      </c>
      <c r="Q23" s="125">
        <v>20</v>
      </c>
      <c r="R23" s="126">
        <f t="shared" si="0"/>
        <v>63</v>
      </c>
      <c r="S23" s="125">
        <f t="shared" si="1"/>
        <v>63</v>
      </c>
      <c r="T23" s="125" t="s">
        <v>771</v>
      </c>
    </row>
    <row r="24" spans="2:20" ht="15.6">
      <c r="B24" s="118">
        <v>16</v>
      </c>
      <c r="C24" s="140" t="s">
        <v>350</v>
      </c>
      <c r="D24" s="140" t="s">
        <v>351</v>
      </c>
      <c r="E24" s="140" t="s">
        <v>38</v>
      </c>
      <c r="F24" s="141" t="s">
        <v>11</v>
      </c>
      <c r="G24" s="172" t="s">
        <v>268</v>
      </c>
      <c r="H24" s="171">
        <v>39484</v>
      </c>
      <c r="I24" s="143" t="s">
        <v>352</v>
      </c>
      <c r="J24" s="140" t="s">
        <v>309</v>
      </c>
      <c r="K24" s="173">
        <v>8</v>
      </c>
      <c r="L24" s="125">
        <v>2</v>
      </c>
      <c r="M24" s="125">
        <v>15</v>
      </c>
      <c r="N24" s="125">
        <v>10</v>
      </c>
      <c r="O24" s="125">
        <v>6</v>
      </c>
      <c r="P24" s="125">
        <v>7</v>
      </c>
      <c r="Q24" s="125">
        <v>15</v>
      </c>
      <c r="R24" s="126">
        <f t="shared" si="0"/>
        <v>63</v>
      </c>
      <c r="S24" s="125">
        <f t="shared" si="1"/>
        <v>63</v>
      </c>
      <c r="T24" s="125" t="s">
        <v>771</v>
      </c>
    </row>
    <row r="25" spans="2:20" ht="15.6">
      <c r="B25" s="118">
        <v>17</v>
      </c>
      <c r="C25" s="130" t="s">
        <v>138</v>
      </c>
      <c r="D25" s="130" t="s">
        <v>139</v>
      </c>
      <c r="E25" s="130" t="s">
        <v>77</v>
      </c>
      <c r="F25" s="121" t="s">
        <v>11</v>
      </c>
      <c r="G25" s="121" t="s">
        <v>12</v>
      </c>
      <c r="H25" s="136">
        <v>39328</v>
      </c>
      <c r="I25" s="130" t="s">
        <v>109</v>
      </c>
      <c r="J25" s="130" t="s">
        <v>122</v>
      </c>
      <c r="K25" s="121">
        <v>8</v>
      </c>
      <c r="L25" s="125">
        <v>2</v>
      </c>
      <c r="M25" s="125">
        <v>15</v>
      </c>
      <c r="N25" s="125">
        <v>6</v>
      </c>
      <c r="O25" s="125">
        <v>6</v>
      </c>
      <c r="P25" s="125">
        <v>6</v>
      </c>
      <c r="Q25" s="125">
        <v>20</v>
      </c>
      <c r="R25" s="126">
        <f t="shared" si="0"/>
        <v>63</v>
      </c>
      <c r="S25" s="125">
        <f t="shared" si="1"/>
        <v>63</v>
      </c>
      <c r="T25" s="125" t="s">
        <v>771</v>
      </c>
    </row>
    <row r="26" spans="2:20" ht="15.6">
      <c r="B26" s="118">
        <v>18</v>
      </c>
      <c r="C26" s="148" t="s">
        <v>717</v>
      </c>
      <c r="D26" s="148" t="s">
        <v>497</v>
      </c>
      <c r="E26" s="148" t="s">
        <v>298</v>
      </c>
      <c r="F26" s="147" t="s">
        <v>22</v>
      </c>
      <c r="G26" s="121" t="s">
        <v>12</v>
      </c>
      <c r="H26" s="174">
        <v>39339</v>
      </c>
      <c r="I26" s="130" t="s">
        <v>501</v>
      </c>
      <c r="J26" s="130" t="s">
        <v>519</v>
      </c>
      <c r="K26" s="147">
        <v>8</v>
      </c>
      <c r="L26" s="125">
        <v>13</v>
      </c>
      <c r="M26" s="125">
        <v>15</v>
      </c>
      <c r="N26" s="125">
        <v>0</v>
      </c>
      <c r="O26" s="125">
        <v>6</v>
      </c>
      <c r="P26" s="125">
        <v>1</v>
      </c>
      <c r="Q26" s="125">
        <v>20</v>
      </c>
      <c r="R26" s="126">
        <f t="shared" si="0"/>
        <v>63</v>
      </c>
      <c r="S26" s="125">
        <f t="shared" si="1"/>
        <v>63</v>
      </c>
      <c r="T26" s="125" t="s">
        <v>771</v>
      </c>
    </row>
    <row r="27" spans="2:20" ht="15.6">
      <c r="B27" s="18">
        <v>19</v>
      </c>
      <c r="C27" s="19" t="s">
        <v>552</v>
      </c>
      <c r="D27" s="19" t="s">
        <v>553</v>
      </c>
      <c r="E27" s="19" t="s">
        <v>554</v>
      </c>
      <c r="F27" s="20" t="s">
        <v>22</v>
      </c>
      <c r="G27" s="21" t="s">
        <v>12</v>
      </c>
      <c r="H27" s="22">
        <v>39466</v>
      </c>
      <c r="I27" s="23" t="s">
        <v>501</v>
      </c>
      <c r="J27" s="19" t="s">
        <v>519</v>
      </c>
      <c r="K27" s="20">
        <v>6</v>
      </c>
      <c r="L27" s="157">
        <v>14</v>
      </c>
      <c r="M27" s="157">
        <v>5</v>
      </c>
      <c r="N27" s="157">
        <v>9</v>
      </c>
      <c r="O27" s="157">
        <v>12</v>
      </c>
      <c r="P27" s="157">
        <v>1</v>
      </c>
      <c r="Q27" s="157">
        <v>15</v>
      </c>
      <c r="R27" s="158">
        <f t="shared" si="0"/>
        <v>62</v>
      </c>
      <c r="S27" s="157">
        <f t="shared" si="1"/>
        <v>62</v>
      </c>
      <c r="T27" s="157"/>
    </row>
    <row r="28" spans="2:20" ht="15.6">
      <c r="B28" s="18">
        <v>20</v>
      </c>
      <c r="C28" s="25" t="s">
        <v>357</v>
      </c>
      <c r="D28" s="25" t="s">
        <v>37</v>
      </c>
      <c r="E28" s="25" t="s">
        <v>341</v>
      </c>
      <c r="F28" s="26" t="s">
        <v>11</v>
      </c>
      <c r="G28" s="21" t="s">
        <v>12</v>
      </c>
      <c r="H28" s="27">
        <v>39431</v>
      </c>
      <c r="I28" s="28" t="s">
        <v>352</v>
      </c>
      <c r="J28" s="25" t="s">
        <v>309</v>
      </c>
      <c r="K28" s="74">
        <v>7</v>
      </c>
      <c r="L28" s="157">
        <v>10</v>
      </c>
      <c r="M28" s="157">
        <v>12</v>
      </c>
      <c r="N28" s="157">
        <v>9</v>
      </c>
      <c r="O28" s="157">
        <v>0</v>
      </c>
      <c r="P28" s="157">
        <v>3</v>
      </c>
      <c r="Q28" s="157">
        <v>20</v>
      </c>
      <c r="R28" s="158">
        <f t="shared" si="0"/>
        <v>61</v>
      </c>
      <c r="S28" s="157">
        <f t="shared" si="1"/>
        <v>61</v>
      </c>
      <c r="T28" s="157"/>
    </row>
    <row r="29" spans="2:20" ht="15.6">
      <c r="B29" s="18">
        <v>21</v>
      </c>
      <c r="C29" s="19" t="s">
        <v>97</v>
      </c>
      <c r="D29" s="19" t="s">
        <v>98</v>
      </c>
      <c r="E29" s="19" t="s">
        <v>99</v>
      </c>
      <c r="F29" s="20" t="s">
        <v>11</v>
      </c>
      <c r="G29" s="21" t="s">
        <v>12</v>
      </c>
      <c r="H29" s="22">
        <v>39225</v>
      </c>
      <c r="I29" s="23" t="s">
        <v>39</v>
      </c>
      <c r="J29" s="24" t="s">
        <v>70</v>
      </c>
      <c r="K29" s="20">
        <v>8</v>
      </c>
      <c r="L29" s="157">
        <v>9</v>
      </c>
      <c r="M29" s="157">
        <v>7</v>
      </c>
      <c r="N29" s="157">
        <v>3</v>
      </c>
      <c r="O29" s="157">
        <v>12</v>
      </c>
      <c r="P29" s="157">
        <v>6</v>
      </c>
      <c r="Q29" s="157">
        <v>15</v>
      </c>
      <c r="R29" s="158">
        <f t="shared" si="0"/>
        <v>60</v>
      </c>
      <c r="S29" s="157">
        <f t="shared" si="1"/>
        <v>60</v>
      </c>
      <c r="T29" s="157"/>
    </row>
    <row r="30" spans="2:20" ht="15.6">
      <c r="B30" s="18">
        <v>22</v>
      </c>
      <c r="C30" s="19" t="s">
        <v>95</v>
      </c>
      <c r="D30" s="19" t="s">
        <v>96</v>
      </c>
      <c r="E30" s="19" t="s">
        <v>53</v>
      </c>
      <c r="F30" s="20" t="s">
        <v>11</v>
      </c>
      <c r="G30" s="47" t="s">
        <v>12</v>
      </c>
      <c r="H30" s="22">
        <v>39387</v>
      </c>
      <c r="I30" s="23" t="s">
        <v>39</v>
      </c>
      <c r="J30" s="24" t="s">
        <v>70</v>
      </c>
      <c r="K30" s="20">
        <v>10</v>
      </c>
      <c r="L30" s="157">
        <v>9</v>
      </c>
      <c r="M30" s="157">
        <v>10</v>
      </c>
      <c r="N30" s="157">
        <v>4</v>
      </c>
      <c r="O30" s="157">
        <v>6</v>
      </c>
      <c r="P30" s="157">
        <v>6</v>
      </c>
      <c r="Q30" s="157">
        <v>15</v>
      </c>
      <c r="R30" s="158">
        <f t="shared" si="0"/>
        <v>60</v>
      </c>
      <c r="S30" s="157">
        <f t="shared" si="1"/>
        <v>60</v>
      </c>
      <c r="T30" s="157"/>
    </row>
    <row r="31" spans="2:20" ht="15.6">
      <c r="B31" s="18">
        <v>23</v>
      </c>
      <c r="C31" s="105" t="s">
        <v>411</v>
      </c>
      <c r="D31" s="105" t="s">
        <v>718</v>
      </c>
      <c r="E31" s="105" t="s">
        <v>412</v>
      </c>
      <c r="F31" s="67" t="s">
        <v>11</v>
      </c>
      <c r="G31" s="58" t="s">
        <v>12</v>
      </c>
      <c r="H31" s="68">
        <v>39458</v>
      </c>
      <c r="I31" s="23" t="s">
        <v>719</v>
      </c>
      <c r="J31" s="23" t="s">
        <v>399</v>
      </c>
      <c r="K31" s="67">
        <v>7</v>
      </c>
      <c r="L31" s="157">
        <v>10</v>
      </c>
      <c r="M31" s="157">
        <v>12</v>
      </c>
      <c r="N31" s="157">
        <v>4</v>
      </c>
      <c r="O31" s="157">
        <v>12</v>
      </c>
      <c r="P31" s="157">
        <v>0</v>
      </c>
      <c r="Q31" s="157">
        <v>15</v>
      </c>
      <c r="R31" s="158">
        <f t="shared" si="0"/>
        <v>60</v>
      </c>
      <c r="S31" s="157">
        <f t="shared" si="1"/>
        <v>60</v>
      </c>
      <c r="T31" s="157"/>
    </row>
    <row r="32" spans="2:20" ht="15.6">
      <c r="B32" s="18">
        <v>24</v>
      </c>
      <c r="C32" s="105" t="s">
        <v>560</v>
      </c>
      <c r="D32" s="105" t="s">
        <v>61</v>
      </c>
      <c r="E32" s="105" t="s">
        <v>248</v>
      </c>
      <c r="F32" s="67" t="s">
        <v>11</v>
      </c>
      <c r="G32" s="47" t="s">
        <v>12</v>
      </c>
      <c r="H32" s="68">
        <v>39281</v>
      </c>
      <c r="I32" s="23" t="s">
        <v>501</v>
      </c>
      <c r="J32" s="23" t="s">
        <v>519</v>
      </c>
      <c r="K32" s="67">
        <v>8</v>
      </c>
      <c r="L32" s="157">
        <v>13</v>
      </c>
      <c r="M32" s="157">
        <v>13</v>
      </c>
      <c r="N32" s="157">
        <v>3</v>
      </c>
      <c r="O32" s="157">
        <v>6</v>
      </c>
      <c r="P32" s="157">
        <v>6</v>
      </c>
      <c r="Q32" s="157">
        <v>10</v>
      </c>
      <c r="R32" s="158">
        <f t="shared" si="0"/>
        <v>59</v>
      </c>
      <c r="S32" s="157">
        <f t="shared" si="1"/>
        <v>59</v>
      </c>
      <c r="T32" s="157"/>
    </row>
    <row r="33" spans="2:20" ht="15.6">
      <c r="B33" s="18">
        <v>25</v>
      </c>
      <c r="C33" s="60" t="s">
        <v>274</v>
      </c>
      <c r="D33" s="60" t="s">
        <v>209</v>
      </c>
      <c r="E33" s="60" t="s">
        <v>447</v>
      </c>
      <c r="F33" s="62" t="s">
        <v>22</v>
      </c>
      <c r="G33" s="58" t="s">
        <v>12</v>
      </c>
      <c r="H33" s="80">
        <v>39502</v>
      </c>
      <c r="I33" s="57" t="s">
        <v>605</v>
      </c>
      <c r="J33" s="60" t="s">
        <v>613</v>
      </c>
      <c r="K33" s="62">
        <v>9</v>
      </c>
      <c r="L33" s="157">
        <v>7</v>
      </c>
      <c r="M33" s="157">
        <v>15</v>
      </c>
      <c r="N33" s="157">
        <v>6</v>
      </c>
      <c r="O33" s="157">
        <v>6</v>
      </c>
      <c r="P33" s="157">
        <v>6</v>
      </c>
      <c r="Q33" s="157">
        <v>10</v>
      </c>
      <c r="R33" s="158">
        <f t="shared" si="0"/>
        <v>59</v>
      </c>
      <c r="S33" s="157">
        <f t="shared" si="1"/>
        <v>59</v>
      </c>
      <c r="T33" s="157"/>
    </row>
    <row r="34" spans="2:20" ht="15.6">
      <c r="B34" s="18">
        <v>26</v>
      </c>
      <c r="C34" s="19" t="s">
        <v>276</v>
      </c>
      <c r="D34" s="19" t="s">
        <v>74</v>
      </c>
      <c r="E34" s="24" t="s">
        <v>169</v>
      </c>
      <c r="F34" s="29" t="s">
        <v>11</v>
      </c>
      <c r="G34" s="21" t="s">
        <v>12</v>
      </c>
      <c r="H34" s="32">
        <v>39155</v>
      </c>
      <c r="I34" s="38" t="s">
        <v>631</v>
      </c>
      <c r="J34" s="38" t="s">
        <v>632</v>
      </c>
      <c r="K34" s="29">
        <v>5</v>
      </c>
      <c r="L34" s="157">
        <v>7</v>
      </c>
      <c r="M34" s="157">
        <v>12</v>
      </c>
      <c r="N34" s="157">
        <v>3</v>
      </c>
      <c r="O34" s="157">
        <v>6</v>
      </c>
      <c r="P34" s="157">
        <v>4</v>
      </c>
      <c r="Q34" s="157">
        <v>20</v>
      </c>
      <c r="R34" s="158">
        <f t="shared" si="0"/>
        <v>57</v>
      </c>
      <c r="S34" s="157">
        <f t="shared" si="1"/>
        <v>57</v>
      </c>
      <c r="T34" s="157"/>
    </row>
    <row r="35" spans="2:20" ht="15.6">
      <c r="B35" s="18">
        <v>27</v>
      </c>
      <c r="C35" s="24" t="s">
        <v>103</v>
      </c>
      <c r="D35" s="24" t="s">
        <v>104</v>
      </c>
      <c r="E35" s="24" t="s">
        <v>105</v>
      </c>
      <c r="F35" s="29" t="s">
        <v>22</v>
      </c>
      <c r="G35" s="21" t="s">
        <v>12</v>
      </c>
      <c r="H35" s="22">
        <v>39245</v>
      </c>
      <c r="I35" s="23" t="s">
        <v>39</v>
      </c>
      <c r="J35" s="19" t="s">
        <v>81</v>
      </c>
      <c r="K35" s="29">
        <v>6</v>
      </c>
      <c r="L35" s="157">
        <v>5</v>
      </c>
      <c r="M35" s="157">
        <v>15</v>
      </c>
      <c r="N35" s="157">
        <v>7</v>
      </c>
      <c r="O35" s="157">
        <v>6</v>
      </c>
      <c r="P35" s="157">
        <v>3</v>
      </c>
      <c r="Q35" s="157">
        <v>15</v>
      </c>
      <c r="R35" s="158">
        <f t="shared" si="0"/>
        <v>57</v>
      </c>
      <c r="S35" s="157">
        <f t="shared" si="1"/>
        <v>57</v>
      </c>
      <c r="T35" s="157"/>
    </row>
    <row r="36" spans="2:20" ht="15.6">
      <c r="B36" s="18">
        <v>28</v>
      </c>
      <c r="C36" s="19" t="s">
        <v>551</v>
      </c>
      <c r="D36" s="19" t="s">
        <v>346</v>
      </c>
      <c r="E36" s="19" t="s">
        <v>165</v>
      </c>
      <c r="F36" s="20" t="s">
        <v>11</v>
      </c>
      <c r="G36" s="21" t="s">
        <v>12</v>
      </c>
      <c r="H36" s="22">
        <v>39345</v>
      </c>
      <c r="I36" s="23" t="s">
        <v>501</v>
      </c>
      <c r="J36" s="19" t="s">
        <v>519</v>
      </c>
      <c r="K36" s="20">
        <v>9</v>
      </c>
      <c r="L36" s="157">
        <v>11</v>
      </c>
      <c r="M36" s="157">
        <v>15</v>
      </c>
      <c r="N36" s="157">
        <v>6</v>
      </c>
      <c r="O36" s="157">
        <v>0</v>
      </c>
      <c r="P36" s="157">
        <v>6</v>
      </c>
      <c r="Q36" s="157">
        <v>10</v>
      </c>
      <c r="R36" s="158">
        <f t="shared" si="0"/>
        <v>57</v>
      </c>
      <c r="S36" s="157">
        <f t="shared" si="1"/>
        <v>57</v>
      </c>
      <c r="T36" s="157"/>
    </row>
    <row r="37" spans="2:20" ht="15.6">
      <c r="B37" s="18">
        <v>29</v>
      </c>
      <c r="C37" s="19" t="s">
        <v>639</v>
      </c>
      <c r="D37" s="19" t="s">
        <v>190</v>
      </c>
      <c r="E37" s="24" t="s">
        <v>288</v>
      </c>
      <c r="F37" s="29" t="s">
        <v>11</v>
      </c>
      <c r="G37" s="47" t="s">
        <v>12</v>
      </c>
      <c r="H37" s="32">
        <v>39363</v>
      </c>
      <c r="I37" s="38" t="s">
        <v>631</v>
      </c>
      <c r="J37" s="38" t="s">
        <v>632</v>
      </c>
      <c r="K37" s="39">
        <v>8</v>
      </c>
      <c r="L37" s="157">
        <v>7</v>
      </c>
      <c r="M37" s="157">
        <v>12</v>
      </c>
      <c r="N37" s="157">
        <v>9</v>
      </c>
      <c r="O37" s="157">
        <v>6</v>
      </c>
      <c r="P37" s="157">
        <v>3</v>
      </c>
      <c r="Q37" s="157">
        <v>10</v>
      </c>
      <c r="R37" s="158">
        <f t="shared" si="0"/>
        <v>55</v>
      </c>
      <c r="S37" s="157">
        <f t="shared" si="1"/>
        <v>55</v>
      </c>
      <c r="T37" s="157"/>
    </row>
    <row r="38" spans="2:20" ht="15.6">
      <c r="B38" s="18">
        <v>30</v>
      </c>
      <c r="C38" s="105" t="s">
        <v>218</v>
      </c>
      <c r="D38" s="105" t="s">
        <v>343</v>
      </c>
      <c r="E38" s="105" t="s">
        <v>296</v>
      </c>
      <c r="F38" s="67" t="s">
        <v>11</v>
      </c>
      <c r="G38" s="58" t="s">
        <v>12</v>
      </c>
      <c r="H38" s="109">
        <v>39441</v>
      </c>
      <c r="I38" s="72" t="s">
        <v>575</v>
      </c>
      <c r="J38" s="72" t="s">
        <v>576</v>
      </c>
      <c r="K38" s="67">
        <v>8</v>
      </c>
      <c r="L38" s="157">
        <v>10</v>
      </c>
      <c r="M38" s="157">
        <v>12</v>
      </c>
      <c r="N38" s="157">
        <v>6</v>
      </c>
      <c r="O38" s="157">
        <v>6</v>
      </c>
      <c r="P38" s="157">
        <v>3</v>
      </c>
      <c r="Q38" s="157">
        <v>10</v>
      </c>
      <c r="R38" s="158">
        <f t="shared" si="0"/>
        <v>55</v>
      </c>
      <c r="S38" s="157">
        <f t="shared" si="1"/>
        <v>55</v>
      </c>
      <c r="T38" s="157"/>
    </row>
    <row r="39" spans="2:20" ht="15.6">
      <c r="B39" s="18">
        <v>31</v>
      </c>
      <c r="C39" s="24" t="s">
        <v>206</v>
      </c>
      <c r="D39" s="24" t="s">
        <v>207</v>
      </c>
      <c r="E39" s="24" t="s">
        <v>79</v>
      </c>
      <c r="F39" s="29" t="s">
        <v>11</v>
      </c>
      <c r="G39" s="21" t="s">
        <v>12</v>
      </c>
      <c r="H39" s="30">
        <v>39242</v>
      </c>
      <c r="I39" s="23" t="s">
        <v>199</v>
      </c>
      <c r="J39" s="24" t="s">
        <v>200</v>
      </c>
      <c r="K39" s="29">
        <v>4</v>
      </c>
      <c r="L39" s="157">
        <v>4</v>
      </c>
      <c r="M39" s="157">
        <v>15</v>
      </c>
      <c r="N39" s="157">
        <v>9</v>
      </c>
      <c r="O39" s="157">
        <v>0</v>
      </c>
      <c r="P39" s="157">
        <v>6</v>
      </c>
      <c r="Q39" s="157">
        <v>15</v>
      </c>
      <c r="R39" s="158">
        <f t="shared" si="0"/>
        <v>53</v>
      </c>
      <c r="S39" s="157">
        <f t="shared" si="1"/>
        <v>53</v>
      </c>
      <c r="T39" s="157"/>
    </row>
    <row r="40" spans="2:20" ht="15.6">
      <c r="B40" s="18">
        <v>32</v>
      </c>
      <c r="C40" s="24" t="s">
        <v>293</v>
      </c>
      <c r="D40" s="24" t="s">
        <v>30</v>
      </c>
      <c r="E40" s="24" t="s">
        <v>60</v>
      </c>
      <c r="F40" s="29" t="s">
        <v>22</v>
      </c>
      <c r="G40" s="21" t="s">
        <v>12</v>
      </c>
      <c r="H40" s="30">
        <v>39464</v>
      </c>
      <c r="I40" s="23" t="s">
        <v>281</v>
      </c>
      <c r="J40" s="24" t="s">
        <v>278</v>
      </c>
      <c r="K40" s="29">
        <v>6</v>
      </c>
      <c r="L40" s="157">
        <v>0</v>
      </c>
      <c r="M40" s="157">
        <v>15</v>
      </c>
      <c r="N40" s="157">
        <v>3</v>
      </c>
      <c r="O40" s="157">
        <v>6</v>
      </c>
      <c r="P40" s="157">
        <v>3</v>
      </c>
      <c r="Q40" s="157">
        <v>20</v>
      </c>
      <c r="R40" s="158">
        <f t="shared" si="0"/>
        <v>53</v>
      </c>
      <c r="S40" s="157">
        <f t="shared" si="1"/>
        <v>53</v>
      </c>
      <c r="T40" s="157"/>
    </row>
    <row r="41" spans="2:20" ht="15.6">
      <c r="B41" s="18">
        <v>33</v>
      </c>
      <c r="C41" s="19" t="s">
        <v>155</v>
      </c>
      <c r="D41" s="24" t="s">
        <v>489</v>
      </c>
      <c r="E41" s="24" t="s">
        <v>557</v>
      </c>
      <c r="F41" s="29" t="s">
        <v>22</v>
      </c>
      <c r="G41" s="21" t="s">
        <v>12</v>
      </c>
      <c r="H41" s="22">
        <v>39436</v>
      </c>
      <c r="I41" s="23" t="s">
        <v>501</v>
      </c>
      <c r="J41" s="23" t="s">
        <v>522</v>
      </c>
      <c r="K41" s="29">
        <v>8</v>
      </c>
      <c r="L41" s="157">
        <v>12</v>
      </c>
      <c r="M41" s="157">
        <v>15</v>
      </c>
      <c r="N41" s="157">
        <v>0</v>
      </c>
      <c r="O41" s="157">
        <v>6</v>
      </c>
      <c r="P41" s="157">
        <v>1</v>
      </c>
      <c r="Q41" s="157">
        <v>10</v>
      </c>
      <c r="R41" s="158">
        <f t="shared" ref="R41:R72" si="2">SUM(K41:Q41)</f>
        <v>52</v>
      </c>
      <c r="S41" s="157">
        <f t="shared" ref="S41:S72" si="3">R41*100/100</f>
        <v>52</v>
      </c>
      <c r="T41" s="157"/>
    </row>
    <row r="42" spans="2:20" ht="15.6">
      <c r="B42" s="18">
        <v>34</v>
      </c>
      <c r="C42" s="19" t="s">
        <v>558</v>
      </c>
      <c r="D42" s="19" t="s">
        <v>368</v>
      </c>
      <c r="E42" s="19" t="s">
        <v>79</v>
      </c>
      <c r="F42" s="20" t="s">
        <v>11</v>
      </c>
      <c r="G42" s="21" t="s">
        <v>12</v>
      </c>
      <c r="H42" s="22">
        <v>39471</v>
      </c>
      <c r="I42" s="23" t="s">
        <v>501</v>
      </c>
      <c r="J42" s="19" t="s">
        <v>519</v>
      </c>
      <c r="K42" s="20">
        <v>6</v>
      </c>
      <c r="L42" s="157">
        <v>9</v>
      </c>
      <c r="M42" s="157">
        <v>15</v>
      </c>
      <c r="N42" s="157">
        <v>9</v>
      </c>
      <c r="O42" s="157">
        <v>0</v>
      </c>
      <c r="P42" s="157">
        <v>3</v>
      </c>
      <c r="Q42" s="157">
        <v>10</v>
      </c>
      <c r="R42" s="158">
        <f t="shared" si="2"/>
        <v>52</v>
      </c>
      <c r="S42" s="157">
        <f t="shared" si="3"/>
        <v>52</v>
      </c>
      <c r="T42" s="157"/>
    </row>
    <row r="43" spans="2:20" ht="15.6">
      <c r="B43" s="18">
        <v>35</v>
      </c>
      <c r="C43" s="105" t="s">
        <v>723</v>
      </c>
      <c r="D43" s="105" t="s">
        <v>30</v>
      </c>
      <c r="E43" s="105" t="s">
        <v>21</v>
      </c>
      <c r="F43" s="67" t="s">
        <v>22</v>
      </c>
      <c r="G43" s="58" t="s">
        <v>12</v>
      </c>
      <c r="H43" s="30">
        <v>39265</v>
      </c>
      <c r="I43" s="72" t="s">
        <v>575</v>
      </c>
      <c r="J43" s="23" t="s">
        <v>602</v>
      </c>
      <c r="K43" s="67">
        <v>7</v>
      </c>
      <c r="L43" s="157">
        <v>4</v>
      </c>
      <c r="M43" s="157">
        <v>12</v>
      </c>
      <c r="N43" s="157">
        <v>0</v>
      </c>
      <c r="O43" s="157">
        <v>6</v>
      </c>
      <c r="P43" s="157">
        <v>3</v>
      </c>
      <c r="Q43" s="157">
        <v>20</v>
      </c>
      <c r="R43" s="158">
        <f t="shared" si="2"/>
        <v>52</v>
      </c>
      <c r="S43" s="157">
        <f t="shared" si="3"/>
        <v>52</v>
      </c>
      <c r="T43" s="157"/>
    </row>
    <row r="44" spans="2:20" ht="15.6">
      <c r="B44" s="18">
        <v>36</v>
      </c>
      <c r="C44" s="57" t="s">
        <v>620</v>
      </c>
      <c r="D44" s="57" t="s">
        <v>482</v>
      </c>
      <c r="E44" s="57" t="s">
        <v>62</v>
      </c>
      <c r="F44" s="58" t="s">
        <v>11</v>
      </c>
      <c r="G44" s="58" t="s">
        <v>12</v>
      </c>
      <c r="H44" s="80">
        <v>39186</v>
      </c>
      <c r="I44" s="57" t="s">
        <v>605</v>
      </c>
      <c r="J44" s="60" t="s">
        <v>613</v>
      </c>
      <c r="K44" s="62">
        <v>7</v>
      </c>
      <c r="L44" s="157">
        <v>10</v>
      </c>
      <c r="M44" s="157">
        <v>15</v>
      </c>
      <c r="N44" s="157">
        <v>6</v>
      </c>
      <c r="O44" s="157">
        <v>0</v>
      </c>
      <c r="P44" s="157">
        <v>3</v>
      </c>
      <c r="Q44" s="157">
        <v>10</v>
      </c>
      <c r="R44" s="158">
        <f t="shared" si="2"/>
        <v>51</v>
      </c>
      <c r="S44" s="157">
        <f t="shared" si="3"/>
        <v>51</v>
      </c>
      <c r="T44" s="157"/>
    </row>
    <row r="45" spans="2:20" ht="15.6">
      <c r="B45" s="18">
        <v>37</v>
      </c>
      <c r="C45" s="57" t="s">
        <v>621</v>
      </c>
      <c r="D45" s="57" t="s">
        <v>333</v>
      </c>
      <c r="E45" s="57" t="s">
        <v>622</v>
      </c>
      <c r="F45" s="58" t="s">
        <v>11</v>
      </c>
      <c r="G45" s="21" t="s">
        <v>12</v>
      </c>
      <c r="H45" s="80">
        <v>39242</v>
      </c>
      <c r="I45" s="57" t="s">
        <v>605</v>
      </c>
      <c r="J45" s="60" t="s">
        <v>613</v>
      </c>
      <c r="K45" s="62">
        <v>7</v>
      </c>
      <c r="L45" s="157">
        <v>7</v>
      </c>
      <c r="M45" s="157">
        <v>15</v>
      </c>
      <c r="N45" s="157">
        <v>3</v>
      </c>
      <c r="O45" s="157">
        <v>6</v>
      </c>
      <c r="P45" s="157">
        <v>6</v>
      </c>
      <c r="Q45" s="157">
        <v>5</v>
      </c>
      <c r="R45" s="158">
        <f t="shared" si="2"/>
        <v>49</v>
      </c>
      <c r="S45" s="157">
        <f t="shared" si="3"/>
        <v>49</v>
      </c>
      <c r="T45" s="157"/>
    </row>
    <row r="46" spans="2:20" ht="15.6">
      <c r="B46" s="18">
        <v>38</v>
      </c>
      <c r="C46" s="19" t="s">
        <v>290</v>
      </c>
      <c r="D46" s="19" t="s">
        <v>291</v>
      </c>
      <c r="E46" s="19" t="s">
        <v>292</v>
      </c>
      <c r="F46" s="20" t="s">
        <v>22</v>
      </c>
      <c r="G46" s="21" t="s">
        <v>12</v>
      </c>
      <c r="H46" s="22">
        <v>39604</v>
      </c>
      <c r="I46" s="23" t="s">
        <v>281</v>
      </c>
      <c r="J46" s="24" t="s">
        <v>278</v>
      </c>
      <c r="K46" s="48">
        <v>8</v>
      </c>
      <c r="L46" s="157">
        <v>15</v>
      </c>
      <c r="M46" s="157">
        <v>15</v>
      </c>
      <c r="N46" s="157">
        <v>0</v>
      </c>
      <c r="O46" s="157">
        <v>0</v>
      </c>
      <c r="P46" s="157">
        <v>0</v>
      </c>
      <c r="Q46" s="157">
        <v>10</v>
      </c>
      <c r="R46" s="158">
        <f t="shared" si="2"/>
        <v>48</v>
      </c>
      <c r="S46" s="157">
        <f t="shared" si="3"/>
        <v>48</v>
      </c>
      <c r="T46" s="157"/>
    </row>
    <row r="47" spans="2:20" ht="15.6">
      <c r="B47" s="18">
        <v>39</v>
      </c>
      <c r="C47" s="19" t="s">
        <v>409</v>
      </c>
      <c r="D47" s="19" t="s">
        <v>410</v>
      </c>
      <c r="E47" s="19"/>
      <c r="F47" s="20" t="s">
        <v>11</v>
      </c>
      <c r="G47" s="58" t="s">
        <v>12</v>
      </c>
      <c r="H47" s="32">
        <v>39335</v>
      </c>
      <c r="I47" s="19" t="s">
        <v>398</v>
      </c>
      <c r="J47" s="19" t="s">
        <v>399</v>
      </c>
      <c r="K47" s="20">
        <v>9</v>
      </c>
      <c r="L47" s="157">
        <v>8</v>
      </c>
      <c r="M47" s="157">
        <v>13</v>
      </c>
      <c r="N47" s="157">
        <v>6</v>
      </c>
      <c r="O47" s="157">
        <v>6</v>
      </c>
      <c r="P47" s="157">
        <v>6</v>
      </c>
      <c r="Q47" s="157">
        <v>0</v>
      </c>
      <c r="R47" s="158">
        <f t="shared" si="2"/>
        <v>48</v>
      </c>
      <c r="S47" s="157">
        <f t="shared" si="3"/>
        <v>48</v>
      </c>
      <c r="T47" s="157"/>
    </row>
    <row r="48" spans="2:20" ht="15.6">
      <c r="B48" s="18">
        <v>40</v>
      </c>
      <c r="C48" s="23" t="s">
        <v>143</v>
      </c>
      <c r="D48" s="23" t="s">
        <v>144</v>
      </c>
      <c r="E48" s="23" t="s">
        <v>145</v>
      </c>
      <c r="F48" s="21" t="s">
        <v>11</v>
      </c>
      <c r="G48" s="21" t="s">
        <v>12</v>
      </c>
      <c r="H48" s="30">
        <v>39540</v>
      </c>
      <c r="I48" s="23" t="s">
        <v>109</v>
      </c>
      <c r="J48" s="23" t="s">
        <v>122</v>
      </c>
      <c r="K48" s="21">
        <v>6</v>
      </c>
      <c r="L48" s="157">
        <v>2</v>
      </c>
      <c r="M48" s="157">
        <v>15</v>
      </c>
      <c r="N48" s="157">
        <v>0</v>
      </c>
      <c r="O48" s="157">
        <v>0</v>
      </c>
      <c r="P48" s="157">
        <v>3</v>
      </c>
      <c r="Q48" s="157">
        <v>20</v>
      </c>
      <c r="R48" s="158">
        <f t="shared" si="2"/>
        <v>46</v>
      </c>
      <c r="S48" s="157">
        <f t="shared" si="3"/>
        <v>46</v>
      </c>
      <c r="T48" s="157"/>
    </row>
    <row r="49" spans="2:20" ht="15.6">
      <c r="B49" s="18">
        <v>41</v>
      </c>
      <c r="C49" s="24" t="s">
        <v>490</v>
      </c>
      <c r="D49" s="24" t="s">
        <v>196</v>
      </c>
      <c r="E49" s="24" t="s">
        <v>79</v>
      </c>
      <c r="F49" s="29" t="s">
        <v>11</v>
      </c>
      <c r="G49" s="47" t="s">
        <v>12</v>
      </c>
      <c r="H49" s="30">
        <v>39216</v>
      </c>
      <c r="I49" s="23" t="s">
        <v>449</v>
      </c>
      <c r="J49" s="24" t="s">
        <v>457</v>
      </c>
      <c r="K49" s="46">
        <v>4</v>
      </c>
      <c r="L49" s="157">
        <v>11</v>
      </c>
      <c r="M49" s="157">
        <v>9</v>
      </c>
      <c r="N49" s="157">
        <v>9</v>
      </c>
      <c r="O49" s="157">
        <v>0</v>
      </c>
      <c r="P49" s="157">
        <v>3</v>
      </c>
      <c r="Q49" s="157">
        <v>10</v>
      </c>
      <c r="R49" s="158">
        <f t="shared" si="2"/>
        <v>46</v>
      </c>
      <c r="S49" s="157">
        <f t="shared" si="3"/>
        <v>46</v>
      </c>
      <c r="T49" s="157"/>
    </row>
    <row r="50" spans="2:20" ht="15.6">
      <c r="B50" s="18">
        <v>42</v>
      </c>
      <c r="C50" s="105" t="s">
        <v>445</v>
      </c>
      <c r="D50" s="105" t="s">
        <v>52</v>
      </c>
      <c r="E50" s="105" t="s">
        <v>328</v>
      </c>
      <c r="F50" s="67" t="s">
        <v>11</v>
      </c>
      <c r="G50" s="58" t="s">
        <v>12</v>
      </c>
      <c r="H50" s="68">
        <v>39549</v>
      </c>
      <c r="I50" s="23" t="s">
        <v>724</v>
      </c>
      <c r="J50" s="23" t="s">
        <v>425</v>
      </c>
      <c r="K50" s="67">
        <v>7</v>
      </c>
      <c r="L50" s="157">
        <v>4</v>
      </c>
      <c r="M50" s="157">
        <v>15</v>
      </c>
      <c r="N50" s="157">
        <v>3</v>
      </c>
      <c r="O50" s="157">
        <v>0</v>
      </c>
      <c r="P50" s="157">
        <v>2</v>
      </c>
      <c r="Q50" s="157">
        <v>15</v>
      </c>
      <c r="R50" s="158">
        <f t="shared" si="2"/>
        <v>46</v>
      </c>
      <c r="S50" s="157">
        <f t="shared" si="3"/>
        <v>46</v>
      </c>
      <c r="T50" s="157"/>
    </row>
    <row r="51" spans="2:20" ht="15.6">
      <c r="B51" s="18">
        <v>43</v>
      </c>
      <c r="C51" s="19" t="s">
        <v>555</v>
      </c>
      <c r="D51" s="19" t="s">
        <v>446</v>
      </c>
      <c r="E51" s="19" t="s">
        <v>556</v>
      </c>
      <c r="F51" s="20" t="s">
        <v>22</v>
      </c>
      <c r="G51" s="47" t="s">
        <v>12</v>
      </c>
      <c r="H51" s="22">
        <v>39304</v>
      </c>
      <c r="I51" s="23" t="s">
        <v>501</v>
      </c>
      <c r="J51" s="19" t="s">
        <v>519</v>
      </c>
      <c r="K51" s="20">
        <v>8</v>
      </c>
      <c r="L51" s="157">
        <v>2</v>
      </c>
      <c r="M51" s="157">
        <v>10</v>
      </c>
      <c r="N51" s="157">
        <v>0</v>
      </c>
      <c r="O51" s="157">
        <v>12</v>
      </c>
      <c r="P51" s="157">
        <v>3</v>
      </c>
      <c r="Q51" s="157">
        <v>10</v>
      </c>
      <c r="R51" s="158">
        <f t="shared" si="2"/>
        <v>45</v>
      </c>
      <c r="S51" s="157">
        <f t="shared" si="3"/>
        <v>45</v>
      </c>
      <c r="T51" s="157"/>
    </row>
    <row r="52" spans="2:20" ht="15.6">
      <c r="B52" s="18">
        <v>44</v>
      </c>
      <c r="C52" s="19" t="s">
        <v>496</v>
      </c>
      <c r="D52" s="19" t="s">
        <v>497</v>
      </c>
      <c r="E52" s="19" t="s">
        <v>498</v>
      </c>
      <c r="F52" s="20" t="s">
        <v>11</v>
      </c>
      <c r="G52" s="21" t="s">
        <v>12</v>
      </c>
      <c r="H52" s="22">
        <v>39241</v>
      </c>
      <c r="I52" s="23" t="s">
        <v>449</v>
      </c>
      <c r="J52" s="24" t="s">
        <v>457</v>
      </c>
      <c r="K52" s="29">
        <v>7</v>
      </c>
      <c r="L52" s="157">
        <v>9</v>
      </c>
      <c r="M52" s="157">
        <v>5</v>
      </c>
      <c r="N52" s="157">
        <v>9</v>
      </c>
      <c r="O52" s="157">
        <v>12</v>
      </c>
      <c r="P52" s="157">
        <v>3</v>
      </c>
      <c r="Q52" s="157">
        <v>0</v>
      </c>
      <c r="R52" s="158">
        <f t="shared" si="2"/>
        <v>45</v>
      </c>
      <c r="S52" s="157">
        <f t="shared" si="3"/>
        <v>45</v>
      </c>
      <c r="T52" s="157"/>
    </row>
    <row r="53" spans="2:20" ht="15.6">
      <c r="B53" s="18">
        <v>45</v>
      </c>
      <c r="C53" s="57" t="s">
        <v>627</v>
      </c>
      <c r="D53" s="57" t="s">
        <v>14</v>
      </c>
      <c r="E53" s="57" t="s">
        <v>79</v>
      </c>
      <c r="F53" s="58" t="s">
        <v>11</v>
      </c>
      <c r="G53" s="58" t="s">
        <v>12</v>
      </c>
      <c r="H53" s="80">
        <v>39395</v>
      </c>
      <c r="I53" s="57" t="s">
        <v>605</v>
      </c>
      <c r="J53" s="60" t="s">
        <v>613</v>
      </c>
      <c r="K53" s="62">
        <v>4</v>
      </c>
      <c r="L53" s="157">
        <v>9</v>
      </c>
      <c r="M53" s="157">
        <v>15</v>
      </c>
      <c r="N53" s="157">
        <v>3</v>
      </c>
      <c r="O53" s="157">
        <v>0</v>
      </c>
      <c r="P53" s="157">
        <v>3</v>
      </c>
      <c r="Q53" s="157">
        <v>10</v>
      </c>
      <c r="R53" s="158">
        <f t="shared" si="2"/>
        <v>44</v>
      </c>
      <c r="S53" s="157">
        <f t="shared" si="3"/>
        <v>44</v>
      </c>
      <c r="T53" s="157"/>
    </row>
    <row r="54" spans="2:20" ht="15.6">
      <c r="B54" s="18">
        <v>46</v>
      </c>
      <c r="C54" s="23" t="s">
        <v>140</v>
      </c>
      <c r="D54" s="23" t="s">
        <v>141</v>
      </c>
      <c r="E54" s="23" t="s">
        <v>142</v>
      </c>
      <c r="F54" s="21" t="s">
        <v>11</v>
      </c>
      <c r="G54" s="21" t="s">
        <v>12</v>
      </c>
      <c r="H54" s="30">
        <v>39287</v>
      </c>
      <c r="I54" s="23" t="s">
        <v>109</v>
      </c>
      <c r="J54" s="23" t="s">
        <v>122</v>
      </c>
      <c r="K54" s="21">
        <v>7</v>
      </c>
      <c r="L54" s="157">
        <v>1</v>
      </c>
      <c r="M54" s="157">
        <v>7</v>
      </c>
      <c r="N54" s="157">
        <v>3</v>
      </c>
      <c r="O54" s="157">
        <v>6</v>
      </c>
      <c r="P54" s="157">
        <v>3</v>
      </c>
      <c r="Q54" s="157">
        <v>15</v>
      </c>
      <c r="R54" s="158">
        <f t="shared" si="2"/>
        <v>42</v>
      </c>
      <c r="S54" s="157">
        <f t="shared" si="3"/>
        <v>42</v>
      </c>
      <c r="T54" s="157"/>
    </row>
    <row r="55" spans="2:20" ht="15.6">
      <c r="B55" s="18">
        <v>47</v>
      </c>
      <c r="C55" s="19" t="s">
        <v>100</v>
      </c>
      <c r="D55" s="19" t="s">
        <v>101</v>
      </c>
      <c r="E55" s="19" t="s">
        <v>102</v>
      </c>
      <c r="F55" s="20" t="s">
        <v>11</v>
      </c>
      <c r="G55" s="21" t="s">
        <v>12</v>
      </c>
      <c r="H55" s="22">
        <v>39532</v>
      </c>
      <c r="I55" s="23" t="s">
        <v>39</v>
      </c>
      <c r="J55" s="24" t="s">
        <v>70</v>
      </c>
      <c r="K55" s="29">
        <v>8</v>
      </c>
      <c r="L55" s="157">
        <v>1</v>
      </c>
      <c r="M55" s="157">
        <v>12</v>
      </c>
      <c r="N55" s="157">
        <v>4</v>
      </c>
      <c r="O55" s="157">
        <v>0</v>
      </c>
      <c r="P55" s="157">
        <v>6</v>
      </c>
      <c r="Q55" s="157">
        <v>10</v>
      </c>
      <c r="R55" s="158">
        <f t="shared" si="2"/>
        <v>41</v>
      </c>
      <c r="S55" s="157">
        <f t="shared" si="3"/>
        <v>41</v>
      </c>
      <c r="T55" s="157"/>
    </row>
    <row r="56" spans="2:20" ht="15.6">
      <c r="B56" s="18">
        <v>48</v>
      </c>
      <c r="C56" s="19" t="s">
        <v>499</v>
      </c>
      <c r="D56" s="19" t="s">
        <v>42</v>
      </c>
      <c r="E56" s="19" t="s">
        <v>15</v>
      </c>
      <c r="F56" s="20" t="s">
        <v>11</v>
      </c>
      <c r="G56" s="47" t="s">
        <v>12</v>
      </c>
      <c r="H56" s="22">
        <v>39362</v>
      </c>
      <c r="I56" s="23" t="s">
        <v>449</v>
      </c>
      <c r="J56" s="24" t="s">
        <v>457</v>
      </c>
      <c r="K56" s="29">
        <v>7</v>
      </c>
      <c r="L56" s="157">
        <v>0</v>
      </c>
      <c r="M56" s="157">
        <v>15</v>
      </c>
      <c r="N56" s="157">
        <v>0</v>
      </c>
      <c r="O56" s="157">
        <v>6</v>
      </c>
      <c r="P56" s="157">
        <v>3</v>
      </c>
      <c r="Q56" s="157">
        <v>10</v>
      </c>
      <c r="R56" s="158">
        <f t="shared" si="2"/>
        <v>41</v>
      </c>
      <c r="S56" s="157">
        <f t="shared" si="3"/>
        <v>41</v>
      </c>
      <c r="T56" s="157"/>
    </row>
    <row r="57" spans="2:20" ht="15.6">
      <c r="B57" s="18">
        <v>49</v>
      </c>
      <c r="C57" s="19" t="s">
        <v>195</v>
      </c>
      <c r="D57" s="19" t="s">
        <v>196</v>
      </c>
      <c r="E57" s="19" t="s">
        <v>47</v>
      </c>
      <c r="F57" s="20" t="s">
        <v>11</v>
      </c>
      <c r="G57" s="21" t="s">
        <v>12</v>
      </c>
      <c r="H57" s="22">
        <v>39318</v>
      </c>
      <c r="I57" s="23" t="s">
        <v>185</v>
      </c>
      <c r="J57" s="19" t="s">
        <v>194</v>
      </c>
      <c r="K57" s="29">
        <v>3</v>
      </c>
      <c r="L57" s="157">
        <v>10</v>
      </c>
      <c r="M57" s="157">
        <v>15</v>
      </c>
      <c r="N57" s="157">
        <v>0</v>
      </c>
      <c r="O57" s="157">
        <v>0</v>
      </c>
      <c r="P57" s="157">
        <v>3</v>
      </c>
      <c r="Q57" s="157">
        <v>10</v>
      </c>
      <c r="R57" s="158">
        <f t="shared" si="2"/>
        <v>41</v>
      </c>
      <c r="S57" s="157">
        <f t="shared" si="3"/>
        <v>41</v>
      </c>
      <c r="T57" s="157"/>
    </row>
    <row r="58" spans="2:20" ht="15.6">
      <c r="B58" s="18">
        <v>50</v>
      </c>
      <c r="C58" s="25" t="s">
        <v>355</v>
      </c>
      <c r="D58" s="25" t="s">
        <v>356</v>
      </c>
      <c r="E58" s="25" t="s">
        <v>112</v>
      </c>
      <c r="F58" s="26" t="s">
        <v>11</v>
      </c>
      <c r="G58" s="78" t="s">
        <v>268</v>
      </c>
      <c r="H58" s="79">
        <v>39449</v>
      </c>
      <c r="I58" s="28" t="s">
        <v>352</v>
      </c>
      <c r="J58" s="25" t="s">
        <v>309</v>
      </c>
      <c r="K58" s="26">
        <v>7</v>
      </c>
      <c r="L58" s="157">
        <v>0</v>
      </c>
      <c r="M58" s="157">
        <v>9</v>
      </c>
      <c r="N58" s="157">
        <v>9</v>
      </c>
      <c r="O58" s="157">
        <v>0</v>
      </c>
      <c r="P58" s="157">
        <v>6</v>
      </c>
      <c r="Q58" s="157">
        <v>10</v>
      </c>
      <c r="R58" s="158">
        <f t="shared" si="2"/>
        <v>41</v>
      </c>
      <c r="S58" s="157">
        <f t="shared" si="3"/>
        <v>41</v>
      </c>
      <c r="T58" s="157"/>
    </row>
    <row r="59" spans="2:20" ht="15.6">
      <c r="B59" s="18">
        <v>51</v>
      </c>
      <c r="C59" s="57" t="s">
        <v>624</v>
      </c>
      <c r="D59" s="57" t="s">
        <v>271</v>
      </c>
      <c r="E59" s="57" t="s">
        <v>77</v>
      </c>
      <c r="F59" s="58" t="s">
        <v>11</v>
      </c>
      <c r="G59" s="21" t="s">
        <v>12</v>
      </c>
      <c r="H59" s="80">
        <v>39419</v>
      </c>
      <c r="I59" s="57" t="s">
        <v>605</v>
      </c>
      <c r="J59" s="60" t="s">
        <v>613</v>
      </c>
      <c r="K59" s="62">
        <v>7</v>
      </c>
      <c r="L59" s="157">
        <v>12</v>
      </c>
      <c r="M59" s="157">
        <v>15</v>
      </c>
      <c r="N59" s="157">
        <v>3</v>
      </c>
      <c r="O59" s="157">
        <v>0</v>
      </c>
      <c r="P59" s="157">
        <v>0</v>
      </c>
      <c r="Q59" s="157">
        <v>0</v>
      </c>
      <c r="R59" s="158">
        <f t="shared" si="2"/>
        <v>37</v>
      </c>
      <c r="S59" s="157">
        <f t="shared" si="3"/>
        <v>37</v>
      </c>
      <c r="T59" s="157"/>
    </row>
    <row r="60" spans="2:20" ht="15.6">
      <c r="B60" s="18">
        <v>52</v>
      </c>
      <c r="C60" s="19" t="s">
        <v>249</v>
      </c>
      <c r="D60" s="19" t="s">
        <v>493</v>
      </c>
      <c r="E60" s="19" t="s">
        <v>170</v>
      </c>
      <c r="F60" s="20" t="s">
        <v>11</v>
      </c>
      <c r="G60" s="21" t="s">
        <v>12</v>
      </c>
      <c r="H60" s="22">
        <v>39322</v>
      </c>
      <c r="I60" s="23" t="s">
        <v>449</v>
      </c>
      <c r="J60" s="24" t="s">
        <v>457</v>
      </c>
      <c r="K60" s="48">
        <v>6</v>
      </c>
      <c r="L60" s="157">
        <v>9</v>
      </c>
      <c r="M60" s="157">
        <v>15</v>
      </c>
      <c r="N60" s="157">
        <v>0</v>
      </c>
      <c r="O60" s="157">
        <v>6</v>
      </c>
      <c r="P60" s="157">
        <v>0</v>
      </c>
      <c r="Q60" s="157">
        <v>0</v>
      </c>
      <c r="R60" s="158">
        <f t="shared" si="2"/>
        <v>36</v>
      </c>
      <c r="S60" s="157">
        <f t="shared" si="3"/>
        <v>36</v>
      </c>
      <c r="T60" s="157"/>
    </row>
    <row r="61" spans="2:20" ht="15.6">
      <c r="B61" s="18">
        <v>53</v>
      </c>
      <c r="C61" s="19" t="s">
        <v>640</v>
      </c>
      <c r="D61" s="19" t="s">
        <v>294</v>
      </c>
      <c r="E61" s="24" t="s">
        <v>295</v>
      </c>
      <c r="F61" s="29" t="s">
        <v>22</v>
      </c>
      <c r="G61" s="21" t="s">
        <v>12</v>
      </c>
      <c r="H61" s="32">
        <v>39220</v>
      </c>
      <c r="I61" s="38" t="s">
        <v>631</v>
      </c>
      <c r="J61" s="38" t="s">
        <v>632</v>
      </c>
      <c r="K61" s="29">
        <v>6</v>
      </c>
      <c r="L61" s="157">
        <v>6</v>
      </c>
      <c r="M61" s="157">
        <v>9</v>
      </c>
      <c r="N61" s="157">
        <v>9</v>
      </c>
      <c r="O61" s="157">
        <v>0</v>
      </c>
      <c r="P61" s="157">
        <v>6</v>
      </c>
      <c r="Q61" s="157">
        <v>0</v>
      </c>
      <c r="R61" s="158">
        <f t="shared" si="2"/>
        <v>36</v>
      </c>
      <c r="S61" s="157">
        <f t="shared" si="3"/>
        <v>36</v>
      </c>
      <c r="T61" s="157"/>
    </row>
    <row r="62" spans="2:20" ht="15.6">
      <c r="B62" s="18">
        <v>54</v>
      </c>
      <c r="C62" s="19" t="s">
        <v>546</v>
      </c>
      <c r="D62" s="19" t="s">
        <v>547</v>
      </c>
      <c r="E62" s="19" t="s">
        <v>210</v>
      </c>
      <c r="F62" s="20" t="s">
        <v>22</v>
      </c>
      <c r="G62" s="21" t="s">
        <v>12</v>
      </c>
      <c r="H62" s="22">
        <v>39693</v>
      </c>
      <c r="I62" s="23" t="s">
        <v>501</v>
      </c>
      <c r="J62" s="19" t="s">
        <v>519</v>
      </c>
      <c r="K62" s="20">
        <v>5</v>
      </c>
      <c r="L62" s="157">
        <v>0</v>
      </c>
      <c r="M62" s="157">
        <v>10</v>
      </c>
      <c r="N62" s="157">
        <v>0</v>
      </c>
      <c r="O62" s="157">
        <v>6</v>
      </c>
      <c r="P62" s="157">
        <v>1</v>
      </c>
      <c r="Q62" s="157">
        <v>10</v>
      </c>
      <c r="R62" s="158">
        <f t="shared" si="2"/>
        <v>32</v>
      </c>
      <c r="S62" s="157">
        <f t="shared" si="3"/>
        <v>32</v>
      </c>
      <c r="T62" s="157"/>
    </row>
    <row r="63" spans="2:20" ht="15.6">
      <c r="B63" s="18">
        <v>55</v>
      </c>
      <c r="C63" s="60" t="s">
        <v>623</v>
      </c>
      <c r="D63" s="60" t="s">
        <v>346</v>
      </c>
      <c r="E63" s="60" t="s">
        <v>47</v>
      </c>
      <c r="F63" s="62" t="s">
        <v>11</v>
      </c>
      <c r="G63" s="21" t="s">
        <v>12</v>
      </c>
      <c r="H63" s="80">
        <v>39147</v>
      </c>
      <c r="I63" s="57" t="s">
        <v>605</v>
      </c>
      <c r="J63" s="60" t="s">
        <v>613</v>
      </c>
      <c r="K63" s="62">
        <v>5</v>
      </c>
      <c r="L63" s="157">
        <v>7</v>
      </c>
      <c r="M63" s="157">
        <v>13</v>
      </c>
      <c r="N63" s="157">
        <v>6</v>
      </c>
      <c r="O63" s="157">
        <v>0</v>
      </c>
      <c r="P63" s="157">
        <v>0</v>
      </c>
      <c r="Q63" s="157">
        <v>0</v>
      </c>
      <c r="R63" s="158">
        <f t="shared" si="2"/>
        <v>31</v>
      </c>
      <c r="S63" s="157">
        <f t="shared" si="3"/>
        <v>31</v>
      </c>
      <c r="T63" s="157"/>
    </row>
    <row r="64" spans="2:20" ht="15.6">
      <c r="B64" s="18">
        <v>56</v>
      </c>
      <c r="C64" s="105" t="s">
        <v>552</v>
      </c>
      <c r="D64" s="105" t="s">
        <v>225</v>
      </c>
      <c r="E64" s="105" t="s">
        <v>193</v>
      </c>
      <c r="F64" s="67" t="s">
        <v>22</v>
      </c>
      <c r="G64" s="21" t="s">
        <v>12</v>
      </c>
      <c r="H64" s="109">
        <v>39248</v>
      </c>
      <c r="I64" s="72" t="s">
        <v>575</v>
      </c>
      <c r="J64" s="72" t="s">
        <v>576</v>
      </c>
      <c r="K64" s="67">
        <v>5</v>
      </c>
      <c r="L64" s="157">
        <v>0</v>
      </c>
      <c r="M64" s="157">
        <v>12</v>
      </c>
      <c r="N64" s="157">
        <v>0</v>
      </c>
      <c r="O64" s="157">
        <v>0</v>
      </c>
      <c r="P64" s="157">
        <v>5</v>
      </c>
      <c r="Q64" s="157">
        <v>5</v>
      </c>
      <c r="R64" s="158">
        <f t="shared" si="2"/>
        <v>27</v>
      </c>
      <c r="S64" s="157">
        <f t="shared" si="3"/>
        <v>27</v>
      </c>
      <c r="T64" s="157"/>
    </row>
    <row r="65" spans="2:20" ht="15.6">
      <c r="B65" s="18">
        <v>57</v>
      </c>
      <c r="C65" s="57" t="s">
        <v>626</v>
      </c>
      <c r="D65" s="57" t="s">
        <v>149</v>
      </c>
      <c r="E65" s="57" t="s">
        <v>150</v>
      </c>
      <c r="F65" s="58" t="s">
        <v>11</v>
      </c>
      <c r="G65" s="47" t="s">
        <v>12</v>
      </c>
      <c r="H65" s="80">
        <v>39310</v>
      </c>
      <c r="I65" s="57" t="s">
        <v>605</v>
      </c>
      <c r="J65" s="60" t="s">
        <v>613</v>
      </c>
      <c r="K65" s="62">
        <v>7</v>
      </c>
      <c r="L65" s="157">
        <v>0</v>
      </c>
      <c r="M65" s="157">
        <v>0</v>
      </c>
      <c r="N65" s="157">
        <v>9</v>
      </c>
      <c r="O65" s="157">
        <v>0</v>
      </c>
      <c r="P65" s="157">
        <v>3</v>
      </c>
      <c r="Q65" s="157">
        <v>5</v>
      </c>
      <c r="R65" s="158">
        <f t="shared" si="2"/>
        <v>24</v>
      </c>
      <c r="S65" s="157">
        <f t="shared" si="3"/>
        <v>24</v>
      </c>
      <c r="T65" s="157"/>
    </row>
    <row r="66" spans="2:20" ht="15.6">
      <c r="B66" s="18">
        <v>58</v>
      </c>
      <c r="C66" s="19" t="s">
        <v>179</v>
      </c>
      <c r="D66" s="19" t="s">
        <v>180</v>
      </c>
      <c r="E66" s="19" t="s">
        <v>18</v>
      </c>
      <c r="F66" s="29" t="s">
        <v>11</v>
      </c>
      <c r="G66" s="21" t="s">
        <v>12</v>
      </c>
      <c r="H66" s="22">
        <v>39397</v>
      </c>
      <c r="I66" s="23" t="s">
        <v>163</v>
      </c>
      <c r="J66" s="24" t="s">
        <v>164</v>
      </c>
      <c r="K66" s="46">
        <v>8</v>
      </c>
      <c r="L66" s="157">
        <v>6</v>
      </c>
      <c r="M66" s="157">
        <v>0</v>
      </c>
      <c r="N66" s="157">
        <v>0</v>
      </c>
      <c r="O66" s="157">
        <v>6</v>
      </c>
      <c r="P66" s="157">
        <v>3</v>
      </c>
      <c r="Q66" s="157">
        <v>0</v>
      </c>
      <c r="R66" s="158">
        <f t="shared" si="2"/>
        <v>23</v>
      </c>
      <c r="S66" s="157">
        <f t="shared" si="3"/>
        <v>23</v>
      </c>
      <c r="T66" s="157"/>
    </row>
    <row r="67" spans="2:20" ht="15.6">
      <c r="B67" s="18">
        <v>59</v>
      </c>
      <c r="C67" s="19" t="s">
        <v>494</v>
      </c>
      <c r="D67" s="19" t="s">
        <v>495</v>
      </c>
      <c r="E67" s="19" t="s">
        <v>401</v>
      </c>
      <c r="F67" s="20" t="s">
        <v>11</v>
      </c>
      <c r="G67" s="21" t="s">
        <v>12</v>
      </c>
      <c r="H67" s="22">
        <v>39519</v>
      </c>
      <c r="I67" s="23" t="s">
        <v>449</v>
      </c>
      <c r="J67" s="24" t="s">
        <v>457</v>
      </c>
      <c r="K67" s="29">
        <v>7</v>
      </c>
      <c r="L67" s="157">
        <v>0</v>
      </c>
      <c r="M67" s="157">
        <v>0</v>
      </c>
      <c r="N67" s="157">
        <v>0</v>
      </c>
      <c r="O67" s="157">
        <v>6</v>
      </c>
      <c r="P67" s="157">
        <v>4</v>
      </c>
      <c r="Q67" s="157">
        <v>5</v>
      </c>
      <c r="R67" s="158">
        <f t="shared" si="2"/>
        <v>22</v>
      </c>
      <c r="S67" s="157">
        <f t="shared" si="3"/>
        <v>22</v>
      </c>
      <c r="T67" s="157"/>
    </row>
    <row r="68" spans="2:20" ht="15.6">
      <c r="B68" s="18">
        <v>60</v>
      </c>
      <c r="C68" s="19" t="s">
        <v>683</v>
      </c>
      <c r="D68" s="24" t="s">
        <v>684</v>
      </c>
      <c r="E68" s="24" t="s">
        <v>171</v>
      </c>
      <c r="F68" s="29" t="s">
        <v>11</v>
      </c>
      <c r="G68" s="47" t="s">
        <v>12</v>
      </c>
      <c r="H68" s="32">
        <v>39407</v>
      </c>
      <c r="I68" s="31" t="s">
        <v>658</v>
      </c>
      <c r="J68" s="19" t="s">
        <v>659</v>
      </c>
      <c r="K68" s="20">
        <v>7</v>
      </c>
      <c r="L68" s="157">
        <v>2</v>
      </c>
      <c r="M68" s="157">
        <v>0</v>
      </c>
      <c r="N68" s="157">
        <v>0</v>
      </c>
      <c r="O68" s="157">
        <v>0</v>
      </c>
      <c r="P68" s="157">
        <v>3</v>
      </c>
      <c r="Q68" s="157">
        <v>10</v>
      </c>
      <c r="R68" s="158">
        <f t="shared" si="2"/>
        <v>22</v>
      </c>
      <c r="S68" s="157">
        <f t="shared" si="3"/>
        <v>22</v>
      </c>
      <c r="T68" s="157"/>
    </row>
    <row r="69" spans="2:20" ht="15.6">
      <c r="B69" s="18">
        <v>61</v>
      </c>
      <c r="C69" s="105" t="s">
        <v>721</v>
      </c>
      <c r="D69" s="105" t="s">
        <v>722</v>
      </c>
      <c r="E69" s="105" t="s">
        <v>557</v>
      </c>
      <c r="F69" s="67" t="s">
        <v>22</v>
      </c>
      <c r="G69" s="21" t="s">
        <v>12</v>
      </c>
      <c r="H69" s="68">
        <v>39516</v>
      </c>
      <c r="I69" s="23" t="s">
        <v>697</v>
      </c>
      <c r="J69" s="23" t="s">
        <v>632</v>
      </c>
      <c r="K69" s="67">
        <v>6</v>
      </c>
      <c r="L69" s="157">
        <v>0</v>
      </c>
      <c r="M69" s="157">
        <v>7</v>
      </c>
      <c r="N69" s="157">
        <v>0</v>
      </c>
      <c r="O69" s="157">
        <v>6</v>
      </c>
      <c r="P69" s="157">
        <v>1</v>
      </c>
      <c r="Q69" s="157">
        <v>0</v>
      </c>
      <c r="R69" s="158">
        <f t="shared" si="2"/>
        <v>20</v>
      </c>
      <c r="S69" s="157">
        <f t="shared" si="3"/>
        <v>20</v>
      </c>
      <c r="T69" s="157"/>
    </row>
    <row r="70" spans="2:20" ht="15.6">
      <c r="B70" s="18">
        <v>62</v>
      </c>
      <c r="C70" s="24" t="s">
        <v>208</v>
      </c>
      <c r="D70" s="24" t="s">
        <v>96</v>
      </c>
      <c r="E70" s="24" t="s">
        <v>112</v>
      </c>
      <c r="F70" s="29" t="s">
        <v>11</v>
      </c>
      <c r="G70" s="21" t="s">
        <v>12</v>
      </c>
      <c r="H70" s="30">
        <v>39298</v>
      </c>
      <c r="I70" s="23" t="s">
        <v>199</v>
      </c>
      <c r="J70" s="24" t="s">
        <v>200</v>
      </c>
      <c r="K70" s="29">
        <v>7</v>
      </c>
      <c r="L70" s="157">
        <v>1</v>
      </c>
      <c r="M70" s="157">
        <v>4</v>
      </c>
      <c r="N70" s="157">
        <v>0</v>
      </c>
      <c r="O70" s="157">
        <v>0</v>
      </c>
      <c r="P70" s="157">
        <v>4</v>
      </c>
      <c r="Q70" s="157">
        <v>0</v>
      </c>
      <c r="R70" s="158">
        <f t="shared" si="2"/>
        <v>16</v>
      </c>
      <c r="S70" s="157">
        <f t="shared" si="3"/>
        <v>16</v>
      </c>
      <c r="T70" s="157"/>
    </row>
    <row r="71" spans="2:20" ht="15.6">
      <c r="B71" s="18">
        <v>63</v>
      </c>
      <c r="C71" s="24" t="s">
        <v>191</v>
      </c>
      <c r="D71" s="24" t="s">
        <v>192</v>
      </c>
      <c r="E71" s="24" t="s">
        <v>193</v>
      </c>
      <c r="F71" s="29" t="s">
        <v>22</v>
      </c>
      <c r="G71" s="21" t="s">
        <v>12</v>
      </c>
      <c r="H71" s="30">
        <v>39612</v>
      </c>
      <c r="I71" s="23" t="s">
        <v>185</v>
      </c>
      <c r="J71" s="24" t="s">
        <v>194</v>
      </c>
      <c r="K71" s="46">
        <v>6</v>
      </c>
      <c r="L71" s="157">
        <v>1</v>
      </c>
      <c r="M71" s="157">
        <v>4</v>
      </c>
      <c r="N71" s="157">
        <v>0</v>
      </c>
      <c r="O71" s="157">
        <v>0</v>
      </c>
      <c r="P71" s="157">
        <v>0</v>
      </c>
      <c r="Q71" s="157">
        <v>0</v>
      </c>
      <c r="R71" s="158">
        <f t="shared" si="2"/>
        <v>11</v>
      </c>
      <c r="S71" s="157">
        <f t="shared" si="3"/>
        <v>11</v>
      </c>
      <c r="T71" s="157"/>
    </row>
    <row r="72" spans="2:20" ht="15.6">
      <c r="B72" s="18">
        <v>64</v>
      </c>
      <c r="C72" s="60" t="s">
        <v>235</v>
      </c>
      <c r="D72" s="60" t="s">
        <v>176</v>
      </c>
      <c r="E72" s="60" t="s">
        <v>47</v>
      </c>
      <c r="F72" s="62" t="s">
        <v>11</v>
      </c>
      <c r="G72" s="21" t="s">
        <v>12</v>
      </c>
      <c r="H72" s="80">
        <v>39304</v>
      </c>
      <c r="I72" s="57" t="s">
        <v>605</v>
      </c>
      <c r="J72" s="60" t="s">
        <v>613</v>
      </c>
      <c r="K72" s="73">
        <v>6</v>
      </c>
      <c r="L72" s="157">
        <v>0</v>
      </c>
      <c r="M72" s="157">
        <v>4</v>
      </c>
      <c r="N72" s="157">
        <v>0</v>
      </c>
      <c r="O72" s="157">
        <v>0</v>
      </c>
      <c r="P72" s="157">
        <v>0</v>
      </c>
      <c r="Q72" s="157">
        <v>0</v>
      </c>
      <c r="R72" s="158">
        <f t="shared" si="2"/>
        <v>10</v>
      </c>
      <c r="S72" s="157">
        <f t="shared" si="3"/>
        <v>10</v>
      </c>
      <c r="T72" s="157"/>
    </row>
    <row r="73" spans="2:20" ht="15.6">
      <c r="B73" s="18">
        <v>65</v>
      </c>
      <c r="C73" s="24" t="s">
        <v>179</v>
      </c>
      <c r="D73" s="24" t="s">
        <v>492</v>
      </c>
      <c r="E73" s="24" t="s">
        <v>79</v>
      </c>
      <c r="F73" s="29" t="s">
        <v>11</v>
      </c>
      <c r="G73" s="21" t="s">
        <v>12</v>
      </c>
      <c r="H73" s="30">
        <v>39471</v>
      </c>
      <c r="I73" s="23" t="s">
        <v>449</v>
      </c>
      <c r="J73" s="24" t="s">
        <v>457</v>
      </c>
      <c r="K73" s="29">
        <v>8</v>
      </c>
      <c r="L73" s="157">
        <v>0</v>
      </c>
      <c r="M73" s="157">
        <v>0</v>
      </c>
      <c r="N73" s="157">
        <v>0</v>
      </c>
      <c r="O73" s="157">
        <v>0</v>
      </c>
      <c r="P73" s="157">
        <v>0</v>
      </c>
      <c r="Q73" s="157">
        <v>0</v>
      </c>
      <c r="R73" s="158">
        <f t="shared" ref="R73:R104" si="4">SUM(K73:Q73)</f>
        <v>8</v>
      </c>
      <c r="S73" s="157">
        <f t="shared" ref="S73:S104" si="5">R73*100/100</f>
        <v>8</v>
      </c>
      <c r="T73" s="157"/>
    </row>
    <row r="77" spans="2:20" ht="15.6">
      <c r="J77" s="49" t="s">
        <v>753</v>
      </c>
    </row>
    <row r="78" spans="2:20" ht="15.6">
      <c r="J78" s="49" t="s">
        <v>754</v>
      </c>
    </row>
    <row r="79" spans="2:20" ht="15.6">
      <c r="J79" s="49" t="s">
        <v>755</v>
      </c>
    </row>
    <row r="80" spans="2:20" ht="15.6">
      <c r="J80" s="49" t="s">
        <v>756</v>
      </c>
    </row>
    <row r="81" spans="10:10" ht="15.6">
      <c r="J81" s="49" t="s">
        <v>757</v>
      </c>
    </row>
    <row r="82" spans="10:10" ht="15.6">
      <c r="J82" s="49" t="s">
        <v>758</v>
      </c>
    </row>
    <row r="83" spans="10:10" ht="15.6">
      <c r="J83" s="49" t="s">
        <v>759</v>
      </c>
    </row>
    <row r="84" spans="10:10" ht="15.6">
      <c r="J84" s="49" t="s">
        <v>760</v>
      </c>
    </row>
    <row r="85" spans="10:10" ht="15.6">
      <c r="J85" s="49" t="s">
        <v>761</v>
      </c>
    </row>
    <row r="86" spans="10:10" ht="15.6">
      <c r="J86" s="49" t="s">
        <v>762</v>
      </c>
    </row>
    <row r="87" spans="10:10" ht="15.6">
      <c r="J87" s="49" t="s">
        <v>763</v>
      </c>
    </row>
    <row r="88" spans="10:10" ht="15.6">
      <c r="J88" s="49" t="s">
        <v>764</v>
      </c>
    </row>
  </sheetData>
  <sortState ref="B9:T73">
    <sortCondition descending="1" ref="R9:R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2024-11-28T06:06:05Z</dcterms:modified>
</cp:coreProperties>
</file>