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2936" windowHeight="5772" activeTab="2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4525"/>
</workbook>
</file>

<file path=xl/calcChain.xml><?xml version="1.0" encoding="utf-8"?>
<calcChain xmlns="http://schemas.openxmlformats.org/spreadsheetml/2006/main">
  <c r="O25" i="3" l="1"/>
  <c r="P25" i="3" s="1"/>
  <c r="O9" i="6"/>
  <c r="O15" i="6"/>
  <c r="O14" i="6"/>
  <c r="O30" i="6"/>
  <c r="O31" i="6"/>
  <c r="O25" i="6"/>
  <c r="O26" i="6"/>
  <c r="O32" i="6"/>
  <c r="O40" i="6"/>
  <c r="O33" i="6"/>
  <c r="O27" i="6"/>
  <c r="O41" i="6"/>
  <c r="O39" i="6"/>
  <c r="O11" i="6"/>
  <c r="O22" i="6"/>
  <c r="O8" i="6"/>
  <c r="O23" i="6"/>
  <c r="O12" i="6"/>
  <c r="O34" i="6"/>
  <c r="O35" i="6"/>
  <c r="O28" i="6"/>
  <c r="O42" i="6"/>
  <c r="O16" i="6"/>
  <c r="O13" i="6"/>
  <c r="O36" i="6"/>
  <c r="O17" i="6"/>
  <c r="O10" i="6"/>
  <c r="O18" i="6"/>
  <c r="O37" i="6"/>
  <c r="O43" i="6"/>
  <c r="O24" i="6"/>
  <c r="O44" i="6"/>
  <c r="O38" i="6"/>
  <c r="O19" i="6"/>
  <c r="O20" i="6"/>
  <c r="O21" i="6"/>
  <c r="O10" i="8" l="1"/>
  <c r="P10" i="8" s="1"/>
  <c r="O33" i="8"/>
  <c r="P33" i="8" s="1"/>
  <c r="O34" i="8"/>
  <c r="P34" i="8" s="1"/>
  <c r="O28" i="8"/>
  <c r="P28" i="8" s="1"/>
  <c r="O8" i="8"/>
  <c r="P8" i="8" s="1"/>
  <c r="O35" i="8"/>
  <c r="P35" i="8" s="1"/>
  <c r="O9" i="8"/>
  <c r="P9" i="8" s="1"/>
  <c r="O36" i="8"/>
  <c r="P36" i="8" s="1"/>
  <c r="O22" i="8"/>
  <c r="P22" i="8" s="1"/>
  <c r="O18" i="8"/>
  <c r="P18" i="8" s="1"/>
  <c r="O37" i="8"/>
  <c r="P37" i="8" s="1"/>
  <c r="O19" i="8"/>
  <c r="P19" i="8" s="1"/>
  <c r="O38" i="8"/>
  <c r="P38" i="8" s="1"/>
  <c r="O39" i="8"/>
  <c r="P39" i="8" s="1"/>
  <c r="O40" i="8"/>
  <c r="P40" i="8" s="1"/>
  <c r="O23" i="8"/>
  <c r="P23" i="8" s="1"/>
  <c r="O15" i="8"/>
  <c r="P15" i="8" s="1"/>
  <c r="O41" i="8"/>
  <c r="P41" i="8" s="1"/>
  <c r="O42" i="8"/>
  <c r="P42" i="8" s="1"/>
  <c r="O20" i="8"/>
  <c r="P20" i="8" s="1"/>
  <c r="O11" i="8"/>
  <c r="P11" i="8" s="1"/>
  <c r="O43" i="8"/>
  <c r="P43" i="8" s="1"/>
  <c r="O32" i="8"/>
  <c r="P32" i="8" s="1"/>
  <c r="O44" i="8"/>
  <c r="P44" i="8" s="1"/>
  <c r="O24" i="8"/>
  <c r="P24" i="8" s="1"/>
  <c r="O45" i="8"/>
  <c r="P45" i="8" s="1"/>
  <c r="O30" i="8"/>
  <c r="P30" i="8" s="1"/>
  <c r="O46" i="8"/>
  <c r="P46" i="8" s="1"/>
  <c r="O25" i="8"/>
  <c r="P25" i="8" s="1"/>
  <c r="O16" i="8"/>
  <c r="P16" i="8" s="1"/>
  <c r="O17" i="8"/>
  <c r="P17" i="8" s="1"/>
  <c r="O26" i="8"/>
  <c r="P26" i="8" s="1"/>
  <c r="O31" i="8"/>
  <c r="P31" i="8" s="1"/>
  <c r="O47" i="8"/>
  <c r="P47" i="8" s="1"/>
  <c r="O29" i="8"/>
  <c r="P29" i="8" s="1"/>
  <c r="O12" i="8"/>
  <c r="P12" i="8" s="1"/>
  <c r="O13" i="8"/>
  <c r="P13" i="8" s="1"/>
  <c r="O27" i="8"/>
  <c r="P27" i="8" s="1"/>
  <c r="O21" i="8"/>
  <c r="P21" i="8" s="1"/>
  <c r="O14" i="8"/>
  <c r="P14" i="8" s="1"/>
  <c r="P28" i="7"/>
  <c r="P36" i="7"/>
  <c r="O19" i="7"/>
  <c r="P19" i="7" s="1"/>
  <c r="O38" i="7"/>
  <c r="P38" i="7" s="1"/>
  <c r="O46" i="7"/>
  <c r="P46" i="7" s="1"/>
  <c r="O33" i="7"/>
  <c r="P33" i="7" s="1"/>
  <c r="O47" i="7"/>
  <c r="P47" i="7" s="1"/>
  <c r="O23" i="7"/>
  <c r="P23" i="7" s="1"/>
  <c r="O9" i="7"/>
  <c r="P9" i="7" s="1"/>
  <c r="O11" i="7"/>
  <c r="P11" i="7" s="1"/>
  <c r="O55" i="7"/>
  <c r="P55" i="7" s="1"/>
  <c r="O10" i="7"/>
  <c r="P10" i="7" s="1"/>
  <c r="O39" i="7"/>
  <c r="P39" i="7" s="1"/>
  <c r="O40" i="7"/>
  <c r="P40" i="7" s="1"/>
  <c r="O56" i="7"/>
  <c r="P56" i="7" s="1"/>
  <c r="O27" i="7"/>
  <c r="P27" i="7" s="1"/>
  <c r="O28" i="7"/>
  <c r="O29" i="7"/>
  <c r="P29" i="7" s="1"/>
  <c r="O43" i="7"/>
  <c r="P43" i="7" s="1"/>
  <c r="O21" i="7"/>
  <c r="P21" i="7" s="1"/>
  <c r="O30" i="7"/>
  <c r="P30" i="7" s="1"/>
  <c r="O22" i="7"/>
  <c r="P22" i="7" s="1"/>
  <c r="O35" i="7"/>
  <c r="P35" i="7" s="1"/>
  <c r="O44" i="7"/>
  <c r="P44" i="7" s="1"/>
  <c r="O36" i="7"/>
  <c r="O34" i="7"/>
  <c r="P34" i="7" s="1"/>
  <c r="O41" i="7"/>
  <c r="P41" i="7" s="1"/>
  <c r="O12" i="7"/>
  <c r="P12" i="7" s="1"/>
  <c r="O25" i="7"/>
  <c r="P25" i="7" s="1"/>
  <c r="O57" i="7"/>
  <c r="P57" i="7" s="1"/>
  <c r="O13" i="7"/>
  <c r="P13" i="7" s="1"/>
  <c r="O51" i="7"/>
  <c r="P51" i="7" s="1"/>
  <c r="O31" i="7"/>
  <c r="P31" i="7" s="1"/>
  <c r="O45" i="7"/>
  <c r="P45" i="7" s="1"/>
  <c r="O48" i="7"/>
  <c r="P48" i="7" s="1"/>
  <c r="O58" i="7"/>
  <c r="P58" i="7" s="1"/>
  <c r="O26" i="7"/>
  <c r="P26" i="7" s="1"/>
  <c r="O59" i="7"/>
  <c r="P59" i="7" s="1"/>
  <c r="O49" i="7"/>
  <c r="P49" i="7" s="1"/>
  <c r="O32" i="7"/>
  <c r="P32" i="7" s="1"/>
  <c r="O14" i="7"/>
  <c r="P14" i="7" s="1"/>
  <c r="O8" i="7"/>
  <c r="P8" i="7" s="1"/>
  <c r="O50" i="7"/>
  <c r="P50" i="7" s="1"/>
  <c r="O60" i="7"/>
  <c r="P60" i="7" s="1"/>
  <c r="O15" i="7"/>
  <c r="P15" i="7" s="1"/>
  <c r="O61" i="7"/>
  <c r="P61" i="7" s="1"/>
  <c r="O16" i="7"/>
  <c r="P16" i="7" s="1"/>
  <c r="O54" i="7"/>
  <c r="P54" i="7" s="1"/>
  <c r="O37" i="7"/>
  <c r="P37" i="7" s="1"/>
  <c r="O17" i="7"/>
  <c r="P17" i="7" s="1"/>
  <c r="O18" i="7"/>
  <c r="P18" i="7" s="1"/>
  <c r="O53" i="7"/>
  <c r="P53" i="7" s="1"/>
  <c r="O52" i="7"/>
  <c r="P52" i="7" s="1"/>
  <c r="O24" i="7"/>
  <c r="P24" i="7" s="1"/>
  <c r="O62" i="7"/>
  <c r="P62" i="7" s="1"/>
  <c r="O42" i="7"/>
  <c r="P42" i="7" s="1"/>
  <c r="O20" i="7"/>
  <c r="P20" i="7" s="1"/>
  <c r="P9" i="6"/>
  <c r="P15" i="6"/>
  <c r="P14" i="6"/>
  <c r="P30" i="6"/>
  <c r="P31" i="6"/>
  <c r="P25" i="6"/>
  <c r="P26" i="6"/>
  <c r="P32" i="6"/>
  <c r="P40" i="6"/>
  <c r="P33" i="6"/>
  <c r="P27" i="6"/>
  <c r="P41" i="6"/>
  <c r="P39" i="6"/>
  <c r="P11" i="6"/>
  <c r="P22" i="6"/>
  <c r="P8" i="6"/>
  <c r="P23" i="6"/>
  <c r="P12" i="6"/>
  <c r="P34" i="6"/>
  <c r="P35" i="6"/>
  <c r="P28" i="6"/>
  <c r="P42" i="6"/>
  <c r="P16" i="6"/>
  <c r="P13" i="6"/>
  <c r="P36" i="6"/>
  <c r="P17" i="6"/>
  <c r="P10" i="6"/>
  <c r="P18" i="6"/>
  <c r="P37" i="6"/>
  <c r="P43" i="6"/>
  <c r="P24" i="6"/>
  <c r="P44" i="6"/>
  <c r="P38" i="6"/>
  <c r="P19" i="6"/>
  <c r="P20" i="6"/>
  <c r="P21" i="6"/>
  <c r="O29" i="6"/>
  <c r="P29" i="6" s="1"/>
  <c r="O33" i="5"/>
  <c r="P33" i="5" s="1"/>
  <c r="O10" i="5"/>
  <c r="O49" i="5"/>
  <c r="P49" i="5" s="1"/>
  <c r="O18" i="5"/>
  <c r="P18" i="5" s="1"/>
  <c r="O43" i="5"/>
  <c r="P43" i="5" s="1"/>
  <c r="O8" i="5"/>
  <c r="P8" i="5" s="1"/>
  <c r="O23" i="5"/>
  <c r="P23" i="5" s="1"/>
  <c r="O50" i="5"/>
  <c r="P50" i="5" s="1"/>
  <c r="O39" i="5"/>
  <c r="P39" i="5" s="1"/>
  <c r="O51" i="5"/>
  <c r="P51" i="5" s="1"/>
  <c r="O14" i="5"/>
  <c r="P14" i="5" s="1"/>
  <c r="O34" i="5"/>
  <c r="P34" i="5" s="1"/>
  <c r="O35" i="5"/>
  <c r="P35" i="5" s="1"/>
  <c r="O19" i="5"/>
  <c r="P19" i="5" s="1"/>
  <c r="O52" i="5"/>
  <c r="P52" i="5" s="1"/>
  <c r="O36" i="5"/>
  <c r="P36" i="5" s="1"/>
  <c r="O20" i="5"/>
  <c r="P20" i="5" s="1"/>
  <c r="O40" i="5"/>
  <c r="P40" i="5" s="1"/>
  <c r="O44" i="5"/>
  <c r="P44" i="5" s="1"/>
  <c r="O24" i="5"/>
  <c r="P24" i="5" s="1"/>
  <c r="O21" i="5"/>
  <c r="P21" i="5" s="1"/>
  <c r="O41" i="5"/>
  <c r="P41" i="5" s="1"/>
  <c r="O45" i="5"/>
  <c r="P45" i="5" s="1"/>
  <c r="O37" i="5"/>
  <c r="P37" i="5" s="1"/>
  <c r="O53" i="5"/>
  <c r="P53" i="5" s="1"/>
  <c r="O46" i="5"/>
  <c r="P46" i="5" s="1"/>
  <c r="O16" i="5"/>
  <c r="P16" i="5" s="1"/>
  <c r="O29" i="5"/>
  <c r="P29" i="5" s="1"/>
  <c r="O54" i="5"/>
  <c r="P54" i="5" s="1"/>
  <c r="O30" i="5"/>
  <c r="P30" i="5" s="1"/>
  <c r="O55" i="5"/>
  <c r="P55" i="5" s="1"/>
  <c r="O12" i="5"/>
  <c r="P12" i="5" s="1"/>
  <c r="O56" i="5"/>
  <c r="P56" i="5" s="1"/>
  <c r="O31" i="5"/>
  <c r="P31" i="5" s="1"/>
  <c r="O42" i="5"/>
  <c r="P42" i="5" s="1"/>
  <c r="O38" i="5"/>
  <c r="P38" i="5" s="1"/>
  <c r="O57" i="5"/>
  <c r="P57" i="5" s="1"/>
  <c r="O58" i="5"/>
  <c r="P58" i="5" s="1"/>
  <c r="O11" i="5"/>
  <c r="P11" i="5" s="1"/>
  <c r="O59" i="5"/>
  <c r="P59" i="5" s="1"/>
  <c r="O60" i="5"/>
  <c r="P60" i="5" s="1"/>
  <c r="O9" i="5"/>
  <c r="P9" i="5" s="1"/>
  <c r="O22" i="5"/>
  <c r="P22" i="5" s="1"/>
  <c r="O61" i="5"/>
  <c r="P61" i="5" s="1"/>
  <c r="O26" i="5"/>
  <c r="P26" i="5" s="1"/>
  <c r="O62" i="5"/>
  <c r="P62" i="5" s="1"/>
  <c r="O27" i="5"/>
  <c r="P27" i="5" s="1"/>
  <c r="O17" i="5"/>
  <c r="P17" i="5" s="1"/>
  <c r="O47" i="5"/>
  <c r="P47" i="5" s="1"/>
  <c r="O63" i="5"/>
  <c r="P63" i="5" s="1"/>
  <c r="O64" i="5"/>
  <c r="P64" i="5" s="1"/>
  <c r="O25" i="5"/>
  <c r="P25" i="5" s="1"/>
  <c r="O48" i="5"/>
  <c r="P48" i="5" s="1"/>
  <c r="O28" i="5"/>
  <c r="P28" i="5" s="1"/>
  <c r="O32" i="5"/>
  <c r="P32" i="5" s="1"/>
  <c r="O15" i="5"/>
  <c r="P15" i="5" s="1"/>
  <c r="O65" i="5"/>
  <c r="P65" i="5" s="1"/>
  <c r="P10" i="5"/>
  <c r="O13" i="5"/>
  <c r="P13" i="5" s="1"/>
  <c r="O22" i="4"/>
  <c r="P22" i="4" s="1"/>
  <c r="O31" i="4"/>
  <c r="P31" i="4" s="1"/>
  <c r="O9" i="4"/>
  <c r="P9" i="4" s="1"/>
  <c r="O14" i="4"/>
  <c r="P14" i="4" s="1"/>
  <c r="O20" i="4"/>
  <c r="P20" i="4" s="1"/>
  <c r="O28" i="4"/>
  <c r="P28" i="4" s="1"/>
  <c r="O16" i="4"/>
  <c r="P16" i="4" s="1"/>
  <c r="O37" i="4"/>
  <c r="P37" i="4" s="1"/>
  <c r="O15" i="4"/>
  <c r="P15" i="4" s="1"/>
  <c r="O21" i="4"/>
  <c r="P21" i="4" s="1"/>
  <c r="O13" i="4"/>
  <c r="P13" i="4" s="1"/>
  <c r="O25" i="4"/>
  <c r="P25" i="4" s="1"/>
  <c r="O10" i="4"/>
  <c r="P10" i="4" s="1"/>
  <c r="O38" i="4"/>
  <c r="P38" i="4" s="1"/>
  <c r="O33" i="4"/>
  <c r="P33" i="4" s="1"/>
  <c r="O8" i="4"/>
  <c r="P8" i="4" s="1"/>
  <c r="O34" i="4"/>
  <c r="P34" i="4" s="1"/>
  <c r="O44" i="4"/>
  <c r="P44" i="4" s="1"/>
  <c r="O39" i="4"/>
  <c r="P39" i="4" s="1"/>
  <c r="O29" i="4"/>
  <c r="P29" i="4" s="1"/>
  <c r="O40" i="4"/>
  <c r="P40" i="4" s="1"/>
  <c r="O45" i="4"/>
  <c r="P45" i="4" s="1"/>
  <c r="O46" i="4"/>
  <c r="P46" i="4" s="1"/>
  <c r="O11" i="4"/>
  <c r="P11" i="4" s="1"/>
  <c r="O17" i="4"/>
  <c r="P17" i="4" s="1"/>
  <c r="O47" i="4"/>
  <c r="P47" i="4" s="1"/>
  <c r="O48" i="4"/>
  <c r="P48" i="4" s="1"/>
  <c r="O18" i="4"/>
  <c r="P18" i="4" s="1"/>
  <c r="O49" i="4"/>
  <c r="P49" i="4" s="1"/>
  <c r="O12" i="4"/>
  <c r="P12" i="4" s="1"/>
  <c r="O23" i="4"/>
  <c r="P23" i="4" s="1"/>
  <c r="O50" i="4"/>
  <c r="P50" i="4" s="1"/>
  <c r="O51" i="4"/>
  <c r="P51" i="4" s="1"/>
  <c r="O52" i="4"/>
  <c r="P52" i="4" s="1"/>
  <c r="O26" i="4"/>
  <c r="P26" i="4" s="1"/>
  <c r="O41" i="4"/>
  <c r="P41" i="4" s="1"/>
  <c r="O19" i="4"/>
  <c r="P19" i="4" s="1"/>
  <c r="O35" i="4"/>
  <c r="P35" i="4" s="1"/>
  <c r="O53" i="4"/>
  <c r="P53" i="4" s="1"/>
  <c r="O54" i="4"/>
  <c r="P54" i="4" s="1"/>
  <c r="O27" i="4"/>
  <c r="P27" i="4" s="1"/>
  <c r="O32" i="4"/>
  <c r="P32" i="4" s="1"/>
  <c r="O30" i="4"/>
  <c r="P30" i="4" s="1"/>
  <c r="O24" i="4"/>
  <c r="P24" i="4" s="1"/>
  <c r="O42" i="4"/>
  <c r="P42" i="4" s="1"/>
  <c r="O36" i="4"/>
  <c r="P36" i="4" s="1"/>
  <c r="O43" i="4"/>
  <c r="P43" i="4" s="1"/>
  <c r="O13" i="3"/>
  <c r="P13" i="3" s="1"/>
  <c r="O19" i="3"/>
  <c r="P19" i="3" s="1"/>
  <c r="O37" i="3"/>
  <c r="P37" i="3" s="1"/>
  <c r="O14" i="3"/>
  <c r="P14" i="3" s="1"/>
  <c r="O48" i="3"/>
  <c r="P48" i="3" s="1"/>
  <c r="O22" i="3"/>
  <c r="P22" i="3" s="1"/>
  <c r="O53" i="3"/>
  <c r="P53" i="3" s="1"/>
  <c r="O46" i="3"/>
  <c r="P46" i="3" s="1"/>
  <c r="O28" i="3"/>
  <c r="P28" i="3" s="1"/>
  <c r="O38" i="3"/>
  <c r="P38" i="3" s="1"/>
  <c r="O23" i="3"/>
  <c r="P23" i="3" s="1"/>
  <c r="O15" i="3"/>
  <c r="P15" i="3" s="1"/>
  <c r="O32" i="3"/>
  <c r="P32" i="3" s="1"/>
  <c r="O49" i="3"/>
  <c r="P49" i="3" s="1"/>
  <c r="O54" i="3"/>
  <c r="P54" i="3" s="1"/>
  <c r="O55" i="3"/>
  <c r="P55" i="3" s="1"/>
  <c r="O39" i="3"/>
  <c r="P39" i="3" s="1"/>
  <c r="O12" i="3"/>
  <c r="P12" i="3" s="1"/>
  <c r="O45" i="3"/>
  <c r="P45" i="3" s="1"/>
  <c r="O50" i="3"/>
  <c r="P50" i="3" s="1"/>
  <c r="O51" i="3"/>
  <c r="P51" i="3" s="1"/>
  <c r="O9" i="3"/>
  <c r="P9" i="3" s="1"/>
  <c r="O31" i="3"/>
  <c r="P31" i="3" s="1"/>
  <c r="O47" i="3"/>
  <c r="P47" i="3" s="1"/>
  <c r="O26" i="3"/>
  <c r="P26" i="3" s="1"/>
  <c r="O40" i="3"/>
  <c r="P40" i="3" s="1"/>
  <c r="O41" i="3"/>
  <c r="P41" i="3" s="1"/>
  <c r="O42" i="3"/>
  <c r="P42" i="3" s="1"/>
  <c r="O10" i="3"/>
  <c r="P10" i="3" s="1"/>
  <c r="O8" i="3"/>
  <c r="P8" i="3" s="1"/>
  <c r="O56" i="3"/>
  <c r="P56" i="3" s="1"/>
  <c r="O24" i="3"/>
  <c r="P24" i="3" s="1"/>
  <c r="O17" i="3"/>
  <c r="P17" i="3" s="1"/>
  <c r="O57" i="3"/>
  <c r="P57" i="3" s="1"/>
  <c r="O30" i="3"/>
  <c r="P30" i="3" s="1"/>
  <c r="O52" i="3"/>
  <c r="P52" i="3" s="1"/>
  <c r="O58" i="3"/>
  <c r="P58" i="3" s="1"/>
  <c r="O59" i="3"/>
  <c r="P59" i="3" s="1"/>
  <c r="O18" i="3"/>
  <c r="P18" i="3" s="1"/>
  <c r="O33" i="3"/>
  <c r="P33" i="3" s="1"/>
  <c r="O60" i="3"/>
  <c r="P60" i="3" s="1"/>
  <c r="O20" i="3"/>
  <c r="P20" i="3" s="1"/>
  <c r="O21" i="3"/>
  <c r="P21" i="3" s="1"/>
  <c r="O61" i="3"/>
  <c r="P61" i="3" s="1"/>
  <c r="O43" i="3"/>
  <c r="P43" i="3" s="1"/>
  <c r="O34" i="3"/>
  <c r="P34" i="3" s="1"/>
  <c r="O62" i="3"/>
  <c r="P62" i="3" s="1"/>
  <c r="O35" i="3"/>
  <c r="P35" i="3" s="1"/>
  <c r="O36" i="3"/>
  <c r="P36" i="3" s="1"/>
  <c r="O63" i="3"/>
  <c r="P63" i="3" s="1"/>
  <c r="O64" i="3"/>
  <c r="P64" i="3" s="1"/>
  <c r="O16" i="3"/>
  <c r="P16" i="3" s="1"/>
  <c r="O11" i="3"/>
  <c r="P11" i="3" s="1"/>
  <c r="O44" i="3"/>
  <c r="P44" i="3" s="1"/>
  <c r="O29" i="3"/>
  <c r="P29" i="3" s="1"/>
  <c r="O27" i="3"/>
  <c r="P27" i="3" s="1"/>
  <c r="P43" i="2"/>
  <c r="Q43" i="2" s="1"/>
  <c r="P22" i="2"/>
  <c r="Q22" i="2" s="1"/>
  <c r="P26" i="2"/>
  <c r="Q26" i="2" s="1"/>
  <c r="P13" i="2"/>
  <c r="Q13" i="2" s="1"/>
  <c r="P36" i="2"/>
  <c r="Q36" i="2" s="1"/>
  <c r="P44" i="2"/>
  <c r="Q44" i="2" s="1"/>
  <c r="P15" i="2"/>
  <c r="Q15" i="2" s="1"/>
  <c r="P49" i="2"/>
  <c r="Q49" i="2" s="1"/>
  <c r="P37" i="2"/>
  <c r="Q37" i="2" s="1"/>
  <c r="P16" i="2"/>
  <c r="Q16" i="2" s="1"/>
  <c r="P17" i="2"/>
  <c r="Q17" i="2" s="1"/>
  <c r="P12" i="2"/>
  <c r="Q12" i="2" s="1"/>
  <c r="P50" i="2"/>
  <c r="Q50" i="2" s="1"/>
  <c r="P38" i="2"/>
  <c r="Q38" i="2" s="1"/>
  <c r="P45" i="2"/>
  <c r="Q45" i="2" s="1"/>
  <c r="P27" i="2"/>
  <c r="Q27" i="2" s="1"/>
  <c r="P51" i="2"/>
  <c r="Q51" i="2" s="1"/>
  <c r="P9" i="2"/>
  <c r="Q9" i="2" s="1"/>
  <c r="P28" i="2"/>
  <c r="Q28" i="2" s="1"/>
  <c r="P29" i="2"/>
  <c r="Q29" i="2" s="1"/>
  <c r="P14" i="2"/>
  <c r="Q14" i="2" s="1"/>
  <c r="P46" i="2"/>
  <c r="Q46" i="2" s="1"/>
  <c r="P24" i="2"/>
  <c r="Q24" i="2" s="1"/>
  <c r="P47" i="2"/>
  <c r="Q47" i="2" s="1"/>
  <c r="P48" i="2"/>
  <c r="Q48" i="2" s="1"/>
  <c r="P35" i="2"/>
  <c r="Q35" i="2" s="1"/>
  <c r="P39" i="2"/>
  <c r="Q39" i="2" s="1"/>
  <c r="P23" i="2"/>
  <c r="Q23" i="2" s="1"/>
  <c r="P30" i="2"/>
  <c r="Q30" i="2" s="1"/>
  <c r="P31" i="2"/>
  <c r="Q31" i="2" s="1"/>
  <c r="P32" i="2"/>
  <c r="Q32" i="2" s="1"/>
  <c r="P33" i="2"/>
  <c r="Q33" i="2" s="1"/>
  <c r="P18" i="2"/>
  <c r="Q18" i="2" s="1"/>
  <c r="P25" i="2"/>
  <c r="Q25" i="2" s="1"/>
  <c r="P11" i="2"/>
  <c r="Q11" i="2" s="1"/>
  <c r="P19" i="2"/>
  <c r="Q19" i="2" s="1"/>
  <c r="P34" i="2"/>
  <c r="Q34" i="2" s="1"/>
  <c r="P40" i="2"/>
  <c r="Q40" i="2" s="1"/>
  <c r="P41" i="2"/>
  <c r="Q41" i="2" s="1"/>
  <c r="P8" i="2"/>
  <c r="Q8" i="2" s="1"/>
  <c r="P20" i="2"/>
  <c r="Q20" i="2" s="1"/>
  <c r="P52" i="2"/>
  <c r="Q52" i="2" s="1"/>
  <c r="P21" i="2"/>
  <c r="Q21" i="2" s="1"/>
  <c r="P42" i="2"/>
  <c r="Q42" i="2" s="1"/>
  <c r="P10" i="2"/>
  <c r="Q10" i="2" s="1"/>
  <c r="N38" i="1"/>
  <c r="O38" i="1" s="1"/>
  <c r="N35" i="1"/>
  <c r="O35" i="1" s="1"/>
  <c r="N71" i="1"/>
  <c r="O71" i="1" s="1"/>
  <c r="N39" i="1"/>
  <c r="O39" i="1" s="1"/>
  <c r="N43" i="1"/>
  <c r="O43" i="1" s="1"/>
  <c r="N56" i="1"/>
  <c r="O56" i="1" s="1"/>
  <c r="N44" i="1"/>
  <c r="O44" i="1" s="1"/>
  <c r="N29" i="1"/>
  <c r="O29" i="1" s="1"/>
  <c r="N40" i="1"/>
  <c r="O40" i="1" s="1"/>
  <c r="N72" i="1"/>
  <c r="O72" i="1" s="1"/>
  <c r="N57" i="1"/>
  <c r="O57" i="1" s="1"/>
  <c r="N45" i="1"/>
  <c r="O45" i="1" s="1"/>
  <c r="N52" i="1"/>
  <c r="O52" i="1" s="1"/>
  <c r="N14" i="1"/>
  <c r="O14" i="1" s="1"/>
  <c r="N65" i="1"/>
  <c r="O65" i="1" s="1"/>
  <c r="N58" i="1"/>
  <c r="O58" i="1" s="1"/>
  <c r="N53" i="1"/>
  <c r="O53" i="1" s="1"/>
  <c r="N73" i="1"/>
  <c r="O73" i="1" s="1"/>
  <c r="N8" i="1"/>
  <c r="O8" i="1" s="1"/>
  <c r="N46" i="1"/>
  <c r="O46" i="1" s="1"/>
  <c r="N59" i="1"/>
  <c r="O59" i="1" s="1"/>
  <c r="N16" i="1"/>
  <c r="O16" i="1" s="1"/>
  <c r="N9" i="1"/>
  <c r="O9" i="1" s="1"/>
  <c r="N60" i="1"/>
  <c r="O60" i="1" s="1"/>
  <c r="N12" i="1"/>
  <c r="O12" i="1" s="1"/>
  <c r="N10" i="1"/>
  <c r="O10" i="1" s="1"/>
  <c r="N30" i="1"/>
  <c r="O30" i="1" s="1"/>
  <c r="N31" i="1"/>
  <c r="O31" i="1" s="1"/>
  <c r="N32" i="1"/>
  <c r="O32" i="1" s="1"/>
  <c r="N47" i="1"/>
  <c r="O47" i="1" s="1"/>
  <c r="N48" i="1"/>
  <c r="O48" i="1" s="1"/>
  <c r="N74" i="1"/>
  <c r="O74" i="1" s="1"/>
  <c r="N61" i="1"/>
  <c r="O61" i="1" s="1"/>
  <c r="O75" i="1"/>
  <c r="N17" i="1"/>
  <c r="O17" i="1" s="1"/>
  <c r="N33" i="1"/>
  <c r="O33" i="1" s="1"/>
  <c r="N18" i="1"/>
  <c r="O18" i="1" s="1"/>
  <c r="N15" i="1"/>
  <c r="O15" i="1" s="1"/>
  <c r="N66" i="1"/>
  <c r="O66" i="1" s="1"/>
  <c r="N36" i="1"/>
  <c r="O36" i="1" s="1"/>
  <c r="N25" i="1"/>
  <c r="O25" i="1" s="1"/>
  <c r="N26" i="1"/>
  <c r="O26" i="1" s="1"/>
  <c r="N41" i="1"/>
  <c r="O41" i="1" s="1"/>
  <c r="N76" i="1"/>
  <c r="O76" i="1" s="1"/>
  <c r="N77" i="1"/>
  <c r="O77" i="1" s="1"/>
  <c r="N19" i="1"/>
  <c r="O19" i="1" s="1"/>
  <c r="N20" i="1"/>
  <c r="O20" i="1" s="1"/>
  <c r="N42" i="1"/>
  <c r="O42" i="1" s="1"/>
  <c r="N27" i="1"/>
  <c r="O27" i="1" s="1"/>
  <c r="N21" i="1"/>
  <c r="O21" i="1" s="1"/>
  <c r="N22" i="1"/>
  <c r="O22" i="1" s="1"/>
  <c r="N13" i="1"/>
  <c r="O13" i="1" s="1"/>
  <c r="N78" i="1"/>
  <c r="O78" i="1" s="1"/>
  <c r="N49" i="1"/>
  <c r="O49" i="1" s="1"/>
  <c r="N62" i="1"/>
  <c r="O62" i="1" s="1"/>
  <c r="N79" i="1"/>
  <c r="O79" i="1" s="1"/>
  <c r="N23" i="1"/>
  <c r="O23" i="1" s="1"/>
  <c r="N69" i="1"/>
  <c r="O69" i="1" s="1"/>
  <c r="N63" i="1"/>
  <c r="O63" i="1" s="1"/>
  <c r="N37" i="1"/>
  <c r="O37" i="1" s="1"/>
  <c r="N67" i="1"/>
  <c r="O67" i="1" s="1"/>
  <c r="N28" i="1"/>
  <c r="O28" i="1" s="1"/>
  <c r="N34" i="1"/>
  <c r="O34" i="1" s="1"/>
  <c r="N80" i="1"/>
  <c r="O80" i="1" s="1"/>
  <c r="N50" i="1"/>
  <c r="O50" i="1" s="1"/>
  <c r="N81" i="1"/>
  <c r="O81" i="1" s="1"/>
  <c r="N54" i="1"/>
  <c r="O54" i="1" s="1"/>
  <c r="N82" i="1"/>
  <c r="O82" i="1" s="1"/>
  <c r="N68" i="1"/>
  <c r="O68" i="1" s="1"/>
  <c r="N24" i="1"/>
  <c r="O24" i="1" s="1"/>
  <c r="N11" i="1"/>
  <c r="O11" i="1" s="1"/>
  <c r="N51" i="1"/>
  <c r="O51" i="1" s="1"/>
  <c r="N64" i="1"/>
  <c r="O64" i="1" s="1"/>
  <c r="N55" i="1"/>
  <c r="O55" i="1" s="1"/>
  <c r="N70" i="1"/>
  <c r="O70" i="1" s="1"/>
</calcChain>
</file>

<file path=xl/sharedStrings.xml><?xml version="1.0" encoding="utf-8"?>
<sst xmlns="http://schemas.openxmlformats.org/spreadsheetml/2006/main" count="3361" uniqueCount="1047">
  <si>
    <t>ПРОТОКОЛ</t>
  </si>
  <si>
    <t>Протокол школьного этапа Всероссийской олимпиады школьников 2024-2025 уч. год</t>
  </si>
  <si>
    <t>предмет:</t>
  </si>
  <si>
    <t>Математика</t>
  </si>
  <si>
    <t>класс:</t>
  </si>
  <si>
    <t>Максимальный балл:</t>
  </si>
  <si>
    <t>Дата проведения:</t>
  </si>
  <si>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</si>
  <si>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</si>
  <si>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</si>
  <si>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</si>
  <si>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</si>
  <si>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</si>
  <si>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</si>
  <si>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</si>
  <si>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</si>
  <si>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м</t>
  </si>
  <si>
    <t>г. Элиста</t>
  </si>
  <si>
    <t>МБОУ "КНГ им.Кичикова А.Ш."</t>
  </si>
  <si>
    <t>Горяева Светлана Васильева</t>
  </si>
  <si>
    <t xml:space="preserve">Баджаева </t>
  </si>
  <si>
    <t xml:space="preserve">Энкира </t>
  </si>
  <si>
    <t>Замыковна</t>
  </si>
  <si>
    <t>ж</t>
  </si>
  <si>
    <t xml:space="preserve">Немгирова </t>
  </si>
  <si>
    <t xml:space="preserve">Карина </t>
  </si>
  <si>
    <t>Цереновна</t>
  </si>
  <si>
    <t xml:space="preserve">Гаряева </t>
  </si>
  <si>
    <t xml:space="preserve">Альвина </t>
  </si>
  <si>
    <t>Тимуровна</t>
  </si>
  <si>
    <t>Доржиева Татьяна Владимировна</t>
  </si>
  <si>
    <t xml:space="preserve">Годжаева </t>
  </si>
  <si>
    <t xml:space="preserve">Валерия </t>
  </si>
  <si>
    <t>Александровна</t>
  </si>
  <si>
    <t xml:space="preserve">Тагир </t>
  </si>
  <si>
    <t xml:space="preserve">Манджиев </t>
  </si>
  <si>
    <t xml:space="preserve">Эрдем </t>
  </si>
  <si>
    <t>Бадмаевич</t>
  </si>
  <si>
    <t xml:space="preserve">Батаева </t>
  </si>
  <si>
    <t xml:space="preserve">Аруна </t>
  </si>
  <si>
    <t>Очирова Элеонора Владимировна</t>
  </si>
  <si>
    <t xml:space="preserve">Леликова </t>
  </si>
  <si>
    <t xml:space="preserve">Иветта </t>
  </si>
  <si>
    <t>Валерьевна</t>
  </si>
  <si>
    <t>Арслановна</t>
  </si>
  <si>
    <t>Манджиев</t>
  </si>
  <si>
    <t>Адьян</t>
  </si>
  <si>
    <t>Владимирович</t>
  </si>
  <si>
    <t>Убушиев</t>
  </si>
  <si>
    <t>Батнасн</t>
  </si>
  <si>
    <t>Игоревич</t>
  </si>
  <si>
    <t>Очирович</t>
  </si>
  <si>
    <t>Басангов</t>
  </si>
  <si>
    <t>Церен</t>
  </si>
  <si>
    <t>Саналович</t>
  </si>
  <si>
    <t>Бадмаев</t>
  </si>
  <si>
    <t>Амина</t>
  </si>
  <si>
    <t>Муджикова Наталья Очировна</t>
  </si>
  <si>
    <t>Баатрович</t>
  </si>
  <si>
    <t>Виктория</t>
  </si>
  <si>
    <t>Николаевна</t>
  </si>
  <si>
    <t xml:space="preserve">Болдырев </t>
  </si>
  <si>
    <t>Баир</t>
  </si>
  <si>
    <t>Манджиева</t>
  </si>
  <si>
    <t>Айта</t>
  </si>
  <si>
    <t>Эрдниевна</t>
  </si>
  <si>
    <t>Сангаджи</t>
  </si>
  <si>
    <t>Джангорович</t>
  </si>
  <si>
    <t>Саглара</t>
  </si>
  <si>
    <t>Юрьевна</t>
  </si>
  <si>
    <t>Санджиева Ирина Валентиновна</t>
  </si>
  <si>
    <t>Анастасия</t>
  </si>
  <si>
    <t>Алексеевна</t>
  </si>
  <si>
    <t>Сарангова Зоя Анатольевна</t>
  </si>
  <si>
    <t>Анеев</t>
  </si>
  <si>
    <t>Бадма</t>
  </si>
  <si>
    <t>Чингисович</t>
  </si>
  <si>
    <t>Алтана</t>
  </si>
  <si>
    <t>Дорджиев</t>
  </si>
  <si>
    <t>Аюка</t>
  </si>
  <si>
    <t>Александра</t>
  </si>
  <si>
    <t>Савровна</t>
  </si>
  <si>
    <t>Алтан</t>
  </si>
  <si>
    <t>Саврович</t>
  </si>
  <si>
    <t>Романовна</t>
  </si>
  <si>
    <t>Эрдниевич</t>
  </si>
  <si>
    <t>Мерген</t>
  </si>
  <si>
    <t>Джангарович</t>
  </si>
  <si>
    <t>Ганаева</t>
  </si>
  <si>
    <t>Джиргал</t>
  </si>
  <si>
    <t>Викторовна</t>
  </si>
  <si>
    <t>МБОУ "КНГ им. Кичикова А.Ш."</t>
  </si>
  <si>
    <t>Конушев</t>
  </si>
  <si>
    <t>Баирхан</t>
  </si>
  <si>
    <t>Алдарович</t>
  </si>
  <si>
    <t>Церенов</t>
  </si>
  <si>
    <t>Алексеевич</t>
  </si>
  <si>
    <t>Тепкеев</t>
  </si>
  <si>
    <t>Вячеслав</t>
  </si>
  <si>
    <t>Викторович</t>
  </si>
  <si>
    <t>Герман</t>
  </si>
  <si>
    <t>Александрович</t>
  </si>
  <si>
    <t>Эрендженова</t>
  </si>
  <si>
    <t>Эренженова</t>
  </si>
  <si>
    <t>Милана</t>
  </si>
  <si>
    <t>Саналовна</t>
  </si>
  <si>
    <t>Сергеевна</t>
  </si>
  <si>
    <t>Санал</t>
  </si>
  <si>
    <t>Михайлович</t>
  </si>
  <si>
    <t>Дмитриевич</t>
  </si>
  <si>
    <t>г.Элиста</t>
  </si>
  <si>
    <t>Чингиз</t>
  </si>
  <si>
    <t>Арслангович</t>
  </si>
  <si>
    <t>Герел</t>
  </si>
  <si>
    <t>Баатровна</t>
  </si>
  <si>
    <t xml:space="preserve">Бадмаева </t>
  </si>
  <si>
    <t>Энкира</t>
  </si>
  <si>
    <t xml:space="preserve">Емгушева </t>
  </si>
  <si>
    <t>Дана</t>
  </si>
  <si>
    <t>Иляна</t>
  </si>
  <si>
    <t>Арсланговна</t>
  </si>
  <si>
    <t xml:space="preserve">Наминова </t>
  </si>
  <si>
    <t>Полина</t>
  </si>
  <si>
    <t>Лиджи-Горяевна</t>
  </si>
  <si>
    <t>Владимировна</t>
  </si>
  <si>
    <t>Айлана</t>
  </si>
  <si>
    <t>Эдуардовна</t>
  </si>
  <si>
    <t>Айтана</t>
  </si>
  <si>
    <t>Михайловна</t>
  </si>
  <si>
    <t xml:space="preserve">Иляна </t>
  </si>
  <si>
    <t xml:space="preserve">Бастаева </t>
  </si>
  <si>
    <t xml:space="preserve">Камилла </t>
  </si>
  <si>
    <t>Борисовна</t>
  </si>
  <si>
    <t>МБОУ "Калмыцкая этнокультурная гимназия" имени Зая-Пандиты</t>
  </si>
  <si>
    <t>Лиджиева Альмина Анатольевна</t>
  </si>
  <si>
    <t xml:space="preserve">Магомедов </t>
  </si>
  <si>
    <t xml:space="preserve">Наби </t>
  </si>
  <si>
    <t>Исламович</t>
  </si>
  <si>
    <t xml:space="preserve">Максимова </t>
  </si>
  <si>
    <t xml:space="preserve">Энгела </t>
  </si>
  <si>
    <t>Джангровна</t>
  </si>
  <si>
    <t>Иджилина</t>
  </si>
  <si>
    <t xml:space="preserve">Дорджиев </t>
  </si>
  <si>
    <t xml:space="preserve">Артем </t>
  </si>
  <si>
    <t>Тимурович</t>
  </si>
  <si>
    <t>Харакчанова Любовь Сергеевна</t>
  </si>
  <si>
    <t xml:space="preserve">Анджукаев </t>
  </si>
  <si>
    <t xml:space="preserve">Адьян </t>
  </si>
  <si>
    <t>Бурилова Майя Очировна</t>
  </si>
  <si>
    <t xml:space="preserve">Менкеева </t>
  </si>
  <si>
    <t xml:space="preserve">Аяна </t>
  </si>
  <si>
    <t xml:space="preserve">Владимир </t>
  </si>
  <si>
    <t>Мергенович</t>
  </si>
  <si>
    <t>Дельгира</t>
  </si>
  <si>
    <t xml:space="preserve">Очирова </t>
  </si>
  <si>
    <t>Витальевна</t>
  </si>
  <si>
    <t>Аделина</t>
  </si>
  <si>
    <t xml:space="preserve">Бадмаев </t>
  </si>
  <si>
    <t>Нарановна</t>
  </si>
  <si>
    <t>Темир</t>
  </si>
  <si>
    <t>Валерия</t>
  </si>
  <si>
    <t>Байровна</t>
  </si>
  <si>
    <t>Бадмаева</t>
  </si>
  <si>
    <t>Радна</t>
  </si>
  <si>
    <t xml:space="preserve">Санджиев </t>
  </si>
  <si>
    <t>Мингияновна</t>
  </si>
  <si>
    <t>Евгеньевич</t>
  </si>
  <si>
    <t>Анатольевич</t>
  </si>
  <si>
    <t>Бадмаевна</t>
  </si>
  <si>
    <t>Сергеевич</t>
  </si>
  <si>
    <t>Эренценович</t>
  </si>
  <si>
    <t>Цеденовна</t>
  </si>
  <si>
    <t>Вячеславович</t>
  </si>
  <si>
    <t>Данзан</t>
  </si>
  <si>
    <t xml:space="preserve">Авеев </t>
  </si>
  <si>
    <t xml:space="preserve">Уташов </t>
  </si>
  <si>
    <t>Антоновна</t>
  </si>
  <si>
    <t>Джангаровна</t>
  </si>
  <si>
    <t>Олегович</t>
  </si>
  <si>
    <t xml:space="preserve">Амуланга </t>
  </si>
  <si>
    <t>Дмитриевна</t>
  </si>
  <si>
    <t xml:space="preserve">Эрендженова </t>
  </si>
  <si>
    <t xml:space="preserve">Анастасия </t>
  </si>
  <si>
    <t>Басанговна</t>
  </si>
  <si>
    <t xml:space="preserve">Эрднеева </t>
  </si>
  <si>
    <t>Евгеньевна</t>
  </si>
  <si>
    <t>МБОУ "Калмыцкая этнокультурная гимназия имени Зая-Пандиты"</t>
  </si>
  <si>
    <t>Эрендженова Я.М.</t>
  </si>
  <si>
    <t>Корсунова О.С.</t>
  </si>
  <si>
    <t xml:space="preserve">Шольшаева </t>
  </si>
  <si>
    <t xml:space="preserve"> Иляна</t>
  </si>
  <si>
    <t>Бамбаевна</t>
  </si>
  <si>
    <t>Бельцикова</t>
  </si>
  <si>
    <t>Эльгина</t>
  </si>
  <si>
    <t>Доржинова Д.С.</t>
  </si>
  <si>
    <t>Данир</t>
  </si>
  <si>
    <t xml:space="preserve"> Алексеевна</t>
  </si>
  <si>
    <t>Байр</t>
  </si>
  <si>
    <t>Дарсен</t>
  </si>
  <si>
    <t>Дольган</t>
  </si>
  <si>
    <t>Мингиянович</t>
  </si>
  <si>
    <t>Арслан</t>
  </si>
  <si>
    <t>Ивановна</t>
  </si>
  <si>
    <t>Лиджиев</t>
  </si>
  <si>
    <t>Эльвег</t>
  </si>
  <si>
    <t>Даяна</t>
  </si>
  <si>
    <t>Дарбаков</t>
  </si>
  <si>
    <t>Дмитрий</t>
  </si>
  <si>
    <t>Андреевич</t>
  </si>
  <si>
    <t>Делгир</t>
  </si>
  <si>
    <t>Корсунова О.С</t>
  </si>
  <si>
    <t xml:space="preserve">Владислав </t>
  </si>
  <si>
    <t>Сангаджи-Горяев</t>
  </si>
  <si>
    <t xml:space="preserve">Хабунов </t>
  </si>
  <si>
    <t xml:space="preserve">Алтай </t>
  </si>
  <si>
    <t>Бембеева А.И.</t>
  </si>
  <si>
    <t xml:space="preserve">Белоцерковская </t>
  </si>
  <si>
    <t xml:space="preserve"> Виолетта </t>
  </si>
  <si>
    <t xml:space="preserve"> Романовна</t>
  </si>
  <si>
    <t xml:space="preserve">Долонтаева </t>
  </si>
  <si>
    <t xml:space="preserve"> Баина </t>
  </si>
  <si>
    <t>Ксения</t>
  </si>
  <si>
    <t>Сананович</t>
  </si>
  <si>
    <t>Наранова</t>
  </si>
  <si>
    <t>Екатерина</t>
  </si>
  <si>
    <t>Максим</t>
  </si>
  <si>
    <t>Борисович</t>
  </si>
  <si>
    <t xml:space="preserve">Максим </t>
  </si>
  <si>
    <t>Бембеева</t>
  </si>
  <si>
    <t>Амулан</t>
  </si>
  <si>
    <t>Бериков</t>
  </si>
  <si>
    <t>Дайчин</t>
  </si>
  <si>
    <t>Солопов</t>
  </si>
  <si>
    <t xml:space="preserve"> Никита </t>
  </si>
  <si>
    <t>Денисович</t>
  </si>
  <si>
    <t>Алдар</t>
  </si>
  <si>
    <t>Петрович</t>
  </si>
  <si>
    <t>Диана</t>
  </si>
  <si>
    <t>Мингиян</t>
  </si>
  <si>
    <t>Наран</t>
  </si>
  <si>
    <t>Иванович</t>
  </si>
  <si>
    <t>Баирович</t>
  </si>
  <si>
    <t>Сангира</t>
  </si>
  <si>
    <t>Хонгоровна</t>
  </si>
  <si>
    <t>София</t>
  </si>
  <si>
    <t>Даваев</t>
  </si>
  <si>
    <t>Утнасунов Б.С.</t>
  </si>
  <si>
    <t xml:space="preserve">Алдар </t>
  </si>
  <si>
    <t>математика</t>
  </si>
  <si>
    <t>Мария</t>
  </si>
  <si>
    <t>Эрдни-Горяева</t>
  </si>
  <si>
    <t>Аюкаевна</t>
  </si>
  <si>
    <t>Дарина</t>
  </si>
  <si>
    <t>МБОУ "РНГ"</t>
  </si>
  <si>
    <t>Болдырева  Валентина  Андреевна</t>
  </si>
  <si>
    <t>Кекельдженова</t>
  </si>
  <si>
    <t>Алексеева Гиляна  Бадмаевна</t>
  </si>
  <si>
    <t>Кекеев</t>
  </si>
  <si>
    <t>Артем</t>
  </si>
  <si>
    <t>Дарья</t>
  </si>
  <si>
    <t>Андреевна</t>
  </si>
  <si>
    <t>Баатарович</t>
  </si>
  <si>
    <t>Сарангов</t>
  </si>
  <si>
    <t>Айс</t>
  </si>
  <si>
    <t>Амуланга</t>
  </si>
  <si>
    <t>Баина</t>
  </si>
  <si>
    <t>Окушкаева  Кермен  Борисовна</t>
  </si>
  <si>
    <t xml:space="preserve">Гаврилов </t>
  </si>
  <si>
    <t>Ока</t>
  </si>
  <si>
    <t>Ярослав</t>
  </si>
  <si>
    <t>Олеговна</t>
  </si>
  <si>
    <t>Заяна</t>
  </si>
  <si>
    <t>Михайлов</t>
  </si>
  <si>
    <t>Александр</t>
  </si>
  <si>
    <t xml:space="preserve">Арманова </t>
  </si>
  <si>
    <t xml:space="preserve">Некенова </t>
  </si>
  <si>
    <t>Лариса</t>
  </si>
  <si>
    <t>Манджиева  Алена Алексеевна</t>
  </si>
  <si>
    <t>Очирова</t>
  </si>
  <si>
    <t>Дамир</t>
  </si>
  <si>
    <t>Кристина</t>
  </si>
  <si>
    <t>Вадим</t>
  </si>
  <si>
    <t>Ванькаев</t>
  </si>
  <si>
    <t>Намсыр</t>
  </si>
  <si>
    <t>Айса</t>
  </si>
  <si>
    <t>Анна</t>
  </si>
  <si>
    <t>Кирилл</t>
  </si>
  <si>
    <t>Павлович</t>
  </si>
  <si>
    <t>Егор</t>
  </si>
  <si>
    <t>Арсланович</t>
  </si>
  <si>
    <t>Никита</t>
  </si>
  <si>
    <t>Алина</t>
  </si>
  <si>
    <t>Виолетта</t>
  </si>
  <si>
    <t>Ангелина</t>
  </si>
  <si>
    <t>Валерий</t>
  </si>
  <si>
    <t>Ользятиев</t>
  </si>
  <si>
    <t>Чингис</t>
  </si>
  <si>
    <t>МБОУ СОШ №3</t>
  </si>
  <si>
    <t>Манджиева Виктория Михайловна</t>
  </si>
  <si>
    <t>Мучаева</t>
  </si>
  <si>
    <t>Эрдениевич</t>
  </si>
  <si>
    <t>Антонова Ирина Анатольевна</t>
  </si>
  <si>
    <t>Ева</t>
  </si>
  <si>
    <t>Окондаев</t>
  </si>
  <si>
    <t>Джигмеевич</t>
  </si>
  <si>
    <t>Каземирова Анжела Михайловна</t>
  </si>
  <si>
    <t>Альвина</t>
  </si>
  <si>
    <t>Эрдем</t>
  </si>
  <si>
    <t>МБОУ СОШ № 3</t>
  </si>
  <si>
    <t>Омельченко Юлия Васильевна</t>
  </si>
  <si>
    <t>Сактуева</t>
  </si>
  <si>
    <t>Дорджиевна</t>
  </si>
  <si>
    <t xml:space="preserve">Тюрбеев </t>
  </si>
  <si>
    <t xml:space="preserve">Лиджи </t>
  </si>
  <si>
    <t>Шовканова</t>
  </si>
  <si>
    <t>Матвеевна</t>
  </si>
  <si>
    <t>Церенова</t>
  </si>
  <si>
    <t>Оюна</t>
  </si>
  <si>
    <t>Баировна</t>
  </si>
  <si>
    <t>Шамаев</t>
  </si>
  <si>
    <t>Анир</t>
  </si>
  <si>
    <t>Арлтанович</t>
  </si>
  <si>
    <t>Санджиева Ольга Анатольевна</t>
  </si>
  <si>
    <t>Абушинова</t>
  </si>
  <si>
    <t>Басаева Цаган Ивановна</t>
  </si>
  <si>
    <t>Уланова</t>
  </si>
  <si>
    <t>Тюлеева Гиляна Валериевна</t>
  </si>
  <si>
    <t>Виктор</t>
  </si>
  <si>
    <t>Вадимович</t>
  </si>
  <si>
    <t>Дорджиева Людмила Захаровна</t>
  </si>
  <si>
    <t>Геннадьевна</t>
  </si>
  <si>
    <t xml:space="preserve">Хохурова </t>
  </si>
  <si>
    <t xml:space="preserve">Амрита </t>
  </si>
  <si>
    <t xml:space="preserve"> Тагировна</t>
  </si>
  <si>
    <t>Кегдеев</t>
  </si>
  <si>
    <t>Эрдени</t>
  </si>
  <si>
    <t>Санжиева Ольга Тельджиевна</t>
  </si>
  <si>
    <t>Менкнасунова</t>
  </si>
  <si>
    <t>Максимовна</t>
  </si>
  <si>
    <t xml:space="preserve">Бембеева </t>
  </si>
  <si>
    <t xml:space="preserve">Арина </t>
  </si>
  <si>
    <t>Бугаев</t>
  </si>
  <si>
    <t>Джал</t>
  </si>
  <si>
    <t>Владимир</t>
  </si>
  <si>
    <t>Курчаев</t>
  </si>
  <si>
    <t>Арсений</t>
  </si>
  <si>
    <t>Мутырова</t>
  </si>
  <si>
    <t>Милена</t>
  </si>
  <si>
    <t>Галсан</t>
  </si>
  <si>
    <t>Давид</t>
  </si>
  <si>
    <t>Босхомджиев</t>
  </si>
  <si>
    <t>Санчир</t>
  </si>
  <si>
    <t>Мунхаева</t>
  </si>
  <si>
    <t>Намсинова</t>
  </si>
  <si>
    <t>Елизавета</t>
  </si>
  <si>
    <t>Ильинична</t>
  </si>
  <si>
    <t>Кузеев</t>
  </si>
  <si>
    <t>Сангаджиевич</t>
  </si>
  <si>
    <t>Улемджиев</t>
  </si>
  <si>
    <t xml:space="preserve"> Цевигович</t>
  </si>
  <si>
    <t>МБОУ "СОШ№4"</t>
  </si>
  <si>
    <t>Очир-Гаряева Б.П.</t>
  </si>
  <si>
    <t>Хохлова</t>
  </si>
  <si>
    <t>Даджиев</t>
  </si>
  <si>
    <t xml:space="preserve"> Дайчинович</t>
  </si>
  <si>
    <t>Элина</t>
  </si>
  <si>
    <t>Аюна</t>
  </si>
  <si>
    <t>Алиса</t>
  </si>
  <si>
    <t>Вероника</t>
  </si>
  <si>
    <t>Бадмахалгаев</t>
  </si>
  <si>
    <t>Бата</t>
  </si>
  <si>
    <t>Горяев</t>
  </si>
  <si>
    <t>Антонова</t>
  </si>
  <si>
    <t>Павловна</t>
  </si>
  <si>
    <t>МБОУ СОШ№4</t>
  </si>
  <si>
    <t>Никитин Н,Н</t>
  </si>
  <si>
    <t>Буваев</t>
  </si>
  <si>
    <t>Настаева О.Н.</t>
  </si>
  <si>
    <t xml:space="preserve">Орусов </t>
  </si>
  <si>
    <t>Чадаева Б.В.</t>
  </si>
  <si>
    <t xml:space="preserve">Кюкеева </t>
  </si>
  <si>
    <t>Мирра</t>
  </si>
  <si>
    <t>Чингизовна</t>
  </si>
  <si>
    <t>Алакшанова</t>
  </si>
  <si>
    <t>Эренценовна</t>
  </si>
  <si>
    <t>Софья</t>
  </si>
  <si>
    <t>Вадимовна</t>
  </si>
  <si>
    <t>Эльзатеева</t>
  </si>
  <si>
    <t>Тагирова С.В.</t>
  </si>
  <si>
    <t xml:space="preserve">Макунов </t>
  </si>
  <si>
    <t>Олег</t>
  </si>
  <si>
    <t>Иванов</t>
  </si>
  <si>
    <t>Алехина</t>
  </si>
  <si>
    <t>Злата</t>
  </si>
  <si>
    <t>Семеновна</t>
  </si>
  <si>
    <t>Кекеева</t>
  </si>
  <si>
    <t>Савр</t>
  </si>
  <si>
    <t>Мучкаев</t>
  </si>
  <si>
    <t>Басанг</t>
  </si>
  <si>
    <t>Чингисовна</t>
  </si>
  <si>
    <t>Игоревна</t>
  </si>
  <si>
    <t>Басангович</t>
  </si>
  <si>
    <t>Алдаровна</t>
  </si>
  <si>
    <t>Алексей</t>
  </si>
  <si>
    <t>Бурлуткина</t>
  </si>
  <si>
    <t>Элиана</t>
  </si>
  <si>
    <t>Владиславовна</t>
  </si>
  <si>
    <t>Темирлан</t>
  </si>
  <si>
    <t>Санджиев</t>
  </si>
  <si>
    <t>Кира</t>
  </si>
  <si>
    <t>Айна</t>
  </si>
  <si>
    <t xml:space="preserve">Оваева </t>
  </si>
  <si>
    <t>Боваева Н.З.</t>
  </si>
  <si>
    <t>Аркадьевна</t>
  </si>
  <si>
    <t>Мергеновна</t>
  </si>
  <si>
    <t>Татьяна</t>
  </si>
  <si>
    <t>Алыкова</t>
  </si>
  <si>
    <t>Оэлун</t>
  </si>
  <si>
    <t>МБОУ "СОШ №8 им. Н. Очирова"</t>
  </si>
  <si>
    <t>Когджиева Любовь Алексеевна</t>
  </si>
  <si>
    <t>Шейдаев</t>
  </si>
  <si>
    <t>Ахмедович</t>
  </si>
  <si>
    <t>Очировна</t>
  </si>
  <si>
    <t>Руслан</t>
  </si>
  <si>
    <t>Аюш</t>
  </si>
  <si>
    <t xml:space="preserve">Бадм-Халгаева </t>
  </si>
  <si>
    <t>Бембяевна</t>
  </si>
  <si>
    <t>Данилова Татьяна Ивановна</t>
  </si>
  <si>
    <t xml:space="preserve">Кекяджиева </t>
  </si>
  <si>
    <t>Тимур</t>
  </si>
  <si>
    <t>Манжиева</t>
  </si>
  <si>
    <t>Галимеева</t>
  </si>
  <si>
    <t>Камила</t>
  </si>
  <si>
    <t>Фидий</t>
  </si>
  <si>
    <t>Юлия</t>
  </si>
  <si>
    <t>Хинеева</t>
  </si>
  <si>
    <t>Айя</t>
  </si>
  <si>
    <t xml:space="preserve">2010.11 </t>
  </si>
  <si>
    <t xml:space="preserve">Манджиева </t>
  </si>
  <si>
    <t>Анатолий</t>
  </si>
  <si>
    <t>Витальевич</t>
  </si>
  <si>
    <t>Эльдар</t>
  </si>
  <si>
    <t>Гаряева</t>
  </si>
  <si>
    <t>Байрта</t>
  </si>
  <si>
    <t>Константинович</t>
  </si>
  <si>
    <t>Саян</t>
  </si>
  <si>
    <t>Серятирова</t>
  </si>
  <si>
    <t>Игорь</t>
  </si>
  <si>
    <t xml:space="preserve">Убушаев </t>
  </si>
  <si>
    <t>МБОУ "СОШ № 12"</t>
  </si>
  <si>
    <t>Петровна</t>
  </si>
  <si>
    <t>Бурбеджалова Татьяна Сергеевна</t>
  </si>
  <si>
    <t>Ренатович</t>
  </si>
  <si>
    <t>Санджиевич</t>
  </si>
  <si>
    <t>Камилла</t>
  </si>
  <si>
    <t xml:space="preserve">Довунов </t>
  </si>
  <si>
    <t>Родионович</t>
  </si>
  <si>
    <t>Савенков Василий Егорович</t>
  </si>
  <si>
    <t>Бурилова</t>
  </si>
  <si>
    <t>Оконова</t>
  </si>
  <si>
    <t>Яманов Сергей Манджиевич</t>
  </si>
  <si>
    <t>Яна</t>
  </si>
  <si>
    <t>Родион</t>
  </si>
  <si>
    <t>Карманова</t>
  </si>
  <si>
    <t>Ангира</t>
  </si>
  <si>
    <t>Дорджиевич</t>
  </si>
  <si>
    <t xml:space="preserve">Очир-Горяева </t>
  </si>
  <si>
    <t>Светлана</t>
  </si>
  <si>
    <t>Боктаева</t>
  </si>
  <si>
    <t>МБОУ "СОШ № 17" им.Кугультинова Д.Н.</t>
  </si>
  <si>
    <t>Комикова Светлана Саналовна</t>
  </si>
  <si>
    <t>Няминова</t>
  </si>
  <si>
    <t>Карина</t>
  </si>
  <si>
    <t>Окаевна</t>
  </si>
  <si>
    <t>Чензеева Алтана Николаевна</t>
  </si>
  <si>
    <t>Нохаев Дольган Станиславович</t>
  </si>
  <si>
    <t>Наранович</t>
  </si>
  <si>
    <t xml:space="preserve">Горяева </t>
  </si>
  <si>
    <t xml:space="preserve">Церенова </t>
  </si>
  <si>
    <t>Нимбуев Александр Владимирович</t>
  </si>
  <si>
    <t>Утхунова Алла Николаевна</t>
  </si>
  <si>
    <t>Дольгановна</t>
  </si>
  <si>
    <t>Дензинова Лариса Менкеновна</t>
  </si>
  <si>
    <t xml:space="preserve">Бекнеева </t>
  </si>
  <si>
    <t>Лана</t>
  </si>
  <si>
    <t xml:space="preserve">Кеквеев </t>
  </si>
  <si>
    <t>Тюмид</t>
  </si>
  <si>
    <t>Басан</t>
  </si>
  <si>
    <t>Санан</t>
  </si>
  <si>
    <t>Джангрович</t>
  </si>
  <si>
    <t>Аэлита</t>
  </si>
  <si>
    <t>Трофимова Наталья Васильевна</t>
  </si>
  <si>
    <t>Менк-Насновна</t>
  </si>
  <si>
    <t xml:space="preserve">Лузанова </t>
  </si>
  <si>
    <t>Санджиевна</t>
  </si>
  <si>
    <t xml:space="preserve">Торлыкова </t>
  </si>
  <si>
    <t xml:space="preserve">Булдурунова </t>
  </si>
  <si>
    <t xml:space="preserve">Цакугинов </t>
  </si>
  <si>
    <t>Эрдни</t>
  </si>
  <si>
    <t>Вениамин</t>
  </si>
  <si>
    <t>Басанович</t>
  </si>
  <si>
    <t xml:space="preserve">Омбадыкова </t>
  </si>
  <si>
    <t>Бадняевна</t>
  </si>
  <si>
    <t xml:space="preserve">Ехаева </t>
  </si>
  <si>
    <t xml:space="preserve">Сергеев </t>
  </si>
  <si>
    <t xml:space="preserve">Манхаков </t>
  </si>
  <si>
    <t>Арман</t>
  </si>
  <si>
    <t xml:space="preserve">Мамутов </t>
  </si>
  <si>
    <t>Константин</t>
  </si>
  <si>
    <t>Менкеева</t>
  </si>
  <si>
    <t>Нора</t>
  </si>
  <si>
    <t>Русланович</t>
  </si>
  <si>
    <t>Евгения</t>
  </si>
  <si>
    <t xml:space="preserve">Мажитов </t>
  </si>
  <si>
    <t>Анвер</t>
  </si>
  <si>
    <t>Ильдусович</t>
  </si>
  <si>
    <t xml:space="preserve">Ятаева </t>
  </si>
  <si>
    <t>Бальджанов</t>
  </si>
  <si>
    <t xml:space="preserve">Бамбыков </t>
  </si>
  <si>
    <t xml:space="preserve">Шургучинова </t>
  </si>
  <si>
    <t>Джальчинова Надежда Намруевна</t>
  </si>
  <si>
    <t>Дорджи</t>
  </si>
  <si>
    <t xml:space="preserve">Мутулова </t>
  </si>
  <si>
    <t>Эльзята</t>
  </si>
  <si>
    <t>Наяна</t>
  </si>
  <si>
    <t>Роман</t>
  </si>
  <si>
    <t xml:space="preserve">Лиджиев </t>
  </si>
  <si>
    <t>Анатольевна</t>
  </si>
  <si>
    <t>Эрднеева</t>
  </si>
  <si>
    <t>Шамаков</t>
  </si>
  <si>
    <t>Тенгисович</t>
  </si>
  <si>
    <t xml:space="preserve">Боджаев </t>
  </si>
  <si>
    <t>СОШ №18</t>
  </si>
  <si>
    <t>Лев</t>
  </si>
  <si>
    <t>Санжиева Наталья Валериевна</t>
  </si>
  <si>
    <t>Алляев</t>
  </si>
  <si>
    <t>Наранова Татьяна Николаевна</t>
  </si>
  <si>
    <t>Джегульдинов</t>
  </si>
  <si>
    <t xml:space="preserve"> Борис</t>
  </si>
  <si>
    <t>Доржиев</t>
  </si>
  <si>
    <t>Потеева</t>
  </si>
  <si>
    <t xml:space="preserve">Эльвира </t>
  </si>
  <si>
    <t xml:space="preserve"> Вадимовна</t>
  </si>
  <si>
    <t xml:space="preserve">Тэнгрин </t>
  </si>
  <si>
    <t>Кунга</t>
  </si>
  <si>
    <t>Эрдэниевна</t>
  </si>
  <si>
    <t>Застаева</t>
  </si>
  <si>
    <t>Новакович</t>
  </si>
  <si>
    <t>Стефан</t>
  </si>
  <si>
    <t>Небойшевич</t>
  </si>
  <si>
    <t>МБОУ "СОШ №20"</t>
  </si>
  <si>
    <t>Доржиева Ирина Гаряевна</t>
  </si>
  <si>
    <t>Гаряевна</t>
  </si>
  <si>
    <t>Зодбаева Ирина Владимировна</t>
  </si>
  <si>
    <t>Китаева</t>
  </si>
  <si>
    <t>Сарангаева</t>
  </si>
  <si>
    <t>Башнаева Кермен Дорджи-Горяевна</t>
  </si>
  <si>
    <t>Эрдниева</t>
  </si>
  <si>
    <t>Ким</t>
  </si>
  <si>
    <t>МБОУ "СОШ№20"</t>
  </si>
  <si>
    <t>Кегярикова Елизавета Борисовна</t>
  </si>
  <si>
    <t>Пюрвеева Эрвенг Борисовна</t>
  </si>
  <si>
    <t>Бадаев</t>
  </si>
  <si>
    <t>Кикеев</t>
  </si>
  <si>
    <t>Аюр</t>
  </si>
  <si>
    <t>Эбигейл</t>
  </si>
  <si>
    <t>Намтынов</t>
  </si>
  <si>
    <t>Тюрбеев</t>
  </si>
  <si>
    <t>Евгений</t>
  </si>
  <si>
    <t>Михаил</t>
  </si>
  <si>
    <t>Нимгир</t>
  </si>
  <si>
    <t>Горяева</t>
  </si>
  <si>
    <t>Фирсова</t>
  </si>
  <si>
    <t xml:space="preserve">Пашкаев </t>
  </si>
  <si>
    <t>МБОУ "СОШ №21"</t>
  </si>
  <si>
    <t>Репкина Людмила Евгеньевна</t>
  </si>
  <si>
    <t xml:space="preserve">Чунгунов </t>
  </si>
  <si>
    <t>Тимофей</t>
  </si>
  <si>
    <t>Коляев</t>
  </si>
  <si>
    <t xml:space="preserve">Пухова </t>
  </si>
  <si>
    <t>Студинская Светлана Алексеевна</t>
  </si>
  <si>
    <t>Анджур</t>
  </si>
  <si>
    <t>Харитонова</t>
  </si>
  <si>
    <t>Эмилия</t>
  </si>
  <si>
    <t>Бальзиров</t>
  </si>
  <si>
    <t>Сельвина Данара Санджиевна</t>
  </si>
  <si>
    <t>Гавиров</t>
  </si>
  <si>
    <t>Очирова Регина Вячеславовна</t>
  </si>
  <si>
    <t>Олейников</t>
  </si>
  <si>
    <t>Богдан</t>
  </si>
  <si>
    <t>Петруева</t>
  </si>
  <si>
    <t>Тужанова</t>
  </si>
  <si>
    <t>Амира</t>
  </si>
  <si>
    <t>Бахтияровна</t>
  </si>
  <si>
    <t>Чимкинова</t>
  </si>
  <si>
    <t>Аяна</t>
  </si>
  <si>
    <t>Илона</t>
  </si>
  <si>
    <t>Тунешев</t>
  </si>
  <si>
    <t>Марат</t>
  </si>
  <si>
    <t>Нимгирова Инна Николаевна</t>
  </si>
  <si>
    <t>Умадыкова</t>
  </si>
  <si>
    <t>БосхомджиеваБайртаБембеевна</t>
  </si>
  <si>
    <t>Басангова</t>
  </si>
  <si>
    <t>Яшкаева Рената Евгеньевна</t>
  </si>
  <si>
    <t>Шогляев</t>
  </si>
  <si>
    <t>Эдуардович</t>
  </si>
  <si>
    <t>Мукабенова</t>
  </si>
  <si>
    <t>Босхумджиев</t>
  </si>
  <si>
    <t>Матвеев</t>
  </si>
  <si>
    <t>Дольганович</t>
  </si>
  <si>
    <t>Бастаев</t>
  </si>
  <si>
    <t>Батрович</t>
  </si>
  <si>
    <t>Инджиевич</t>
  </si>
  <si>
    <t>Ходжигорова</t>
  </si>
  <si>
    <t>Мамутова</t>
  </si>
  <si>
    <t>Чунгунов</t>
  </si>
  <si>
    <t>Сарылова Любовь Таргеновна</t>
  </si>
  <si>
    <t>Мушаев</t>
  </si>
  <si>
    <t>Арыспаева</t>
  </si>
  <si>
    <t>Асель</t>
  </si>
  <si>
    <t>Цикирова</t>
  </si>
  <si>
    <t>Гаряев</t>
  </si>
  <si>
    <t>Арлтан</t>
  </si>
  <si>
    <t>Манжиков</t>
  </si>
  <si>
    <t>Соловьянова</t>
  </si>
  <si>
    <t>Алёна</t>
  </si>
  <si>
    <t>Хахранов</t>
  </si>
  <si>
    <t>Бадма-Халгаева</t>
  </si>
  <si>
    <t>Батырова</t>
  </si>
  <si>
    <t>Сапаров</t>
  </si>
  <si>
    <t>Навидулаевич</t>
  </si>
  <si>
    <t>Аучаева</t>
  </si>
  <si>
    <t>Онкуляев</t>
  </si>
  <si>
    <t>Сафаров</t>
  </si>
  <si>
    <t>Анварович</t>
  </si>
  <si>
    <t>Санджиева</t>
  </si>
  <si>
    <t>Секенова</t>
  </si>
  <si>
    <t>Флёр</t>
  </si>
  <si>
    <t>Акугинов</t>
  </si>
  <si>
    <t>МБОУ СОШ №23</t>
  </si>
  <si>
    <t>Темирова Наталья Ивановна</t>
  </si>
  <si>
    <t>Довунов</t>
  </si>
  <si>
    <t>Элвгович</t>
  </si>
  <si>
    <t>Цембелева Светлана Викторовна</t>
  </si>
  <si>
    <t>Санджиев Санджи Хонгрович</t>
  </si>
  <si>
    <t>Баирта</t>
  </si>
  <si>
    <t>Тангитов</t>
  </si>
  <si>
    <t>МБОУ "СОШ №23"</t>
  </si>
  <si>
    <t>Пипенко Инна Александровна</t>
  </si>
  <si>
    <t>Артемович</t>
  </si>
  <si>
    <t>Тактинова</t>
  </si>
  <si>
    <t>МБОУ "ЭКГ"</t>
  </si>
  <si>
    <t>Петькеева Гульназ Викторовна</t>
  </si>
  <si>
    <t>Французов</t>
  </si>
  <si>
    <t>Станислав</t>
  </si>
  <si>
    <t xml:space="preserve">Манчаева </t>
  </si>
  <si>
    <t>Бадминова Людмила Николаевна</t>
  </si>
  <si>
    <t>Борис</t>
  </si>
  <si>
    <t>Боярин</t>
  </si>
  <si>
    <t>Хонгорович</t>
  </si>
  <si>
    <t>Насунова Галина Гунуновна</t>
  </si>
  <si>
    <t>Голденова</t>
  </si>
  <si>
    <t>Чернов</t>
  </si>
  <si>
    <t>Денишев</t>
  </si>
  <si>
    <t>Рамис</t>
  </si>
  <si>
    <t>Альбекович</t>
  </si>
  <si>
    <t>Лободин</t>
  </si>
  <si>
    <t>Федор</t>
  </si>
  <si>
    <t>Ануар</t>
  </si>
  <si>
    <t>Тугульчиева Виктория Станиславовна</t>
  </si>
  <si>
    <t>Саксыкова</t>
  </si>
  <si>
    <t>Дильвира</t>
  </si>
  <si>
    <t>Кюнкрикова Татяна Яковлевна</t>
  </si>
  <si>
    <t>Челеев</t>
  </si>
  <si>
    <t>Нарма</t>
  </si>
  <si>
    <t>Кюнкрикова Татьяна Яковлевна</t>
  </si>
  <si>
    <t>Менкеев</t>
  </si>
  <si>
    <t>Мальшаева</t>
  </si>
  <si>
    <t>МБОУ "Элистинский лицей"</t>
  </si>
  <si>
    <t>Очирова Иляна Васильевна</t>
  </si>
  <si>
    <t>Авеев</t>
  </si>
  <si>
    <t>Корнеева Байрта Ильинична</t>
  </si>
  <si>
    <t>Доржиева</t>
  </si>
  <si>
    <t>Краснопольский</t>
  </si>
  <si>
    <t>Георгий</t>
  </si>
  <si>
    <t>Лиджеев</t>
  </si>
  <si>
    <t>Мудракова</t>
  </si>
  <si>
    <t>Цаганов</t>
  </si>
  <si>
    <t>Чемшинов</t>
  </si>
  <si>
    <t>Эминова</t>
  </si>
  <si>
    <t>Босхаева</t>
  </si>
  <si>
    <t>Катаева</t>
  </si>
  <si>
    <t>Атаевна</t>
  </si>
  <si>
    <t>Шарапова</t>
  </si>
  <si>
    <t>Арнелла</t>
  </si>
  <si>
    <t>Данзановна</t>
  </si>
  <si>
    <t>Адьянов</t>
  </si>
  <si>
    <t>Инджиева</t>
  </si>
  <si>
    <t>Арашаевич</t>
  </si>
  <si>
    <t>Гордаев</t>
  </si>
  <si>
    <t>Волкова Елена Михайловна</t>
  </si>
  <si>
    <t>Когданов</t>
  </si>
  <si>
    <t>Пахомкина</t>
  </si>
  <si>
    <t>Суянова</t>
  </si>
  <si>
    <t>Умадыков</t>
  </si>
  <si>
    <t>Гиберт</t>
  </si>
  <si>
    <t>Алдушкаева</t>
  </si>
  <si>
    <t>Бачаев</t>
  </si>
  <si>
    <t>Бюрчиев</t>
  </si>
  <si>
    <t>Алтн</t>
  </si>
  <si>
    <t>Куриленок</t>
  </si>
  <si>
    <t>Манжеев</t>
  </si>
  <si>
    <t>Санжаков</t>
  </si>
  <si>
    <t>Тенгеев</t>
  </si>
  <si>
    <t>Шаров</t>
  </si>
  <si>
    <t>Булхукова</t>
  </si>
  <si>
    <t>Бочкаева</t>
  </si>
  <si>
    <t>Адыкова</t>
  </si>
  <si>
    <t>Слободчикова</t>
  </si>
  <si>
    <t>Четырев</t>
  </si>
  <si>
    <t>Глеб</t>
  </si>
  <si>
    <t>Чужгинов</t>
  </si>
  <si>
    <t>Нандышева</t>
  </si>
  <si>
    <t>Маркуев</t>
  </si>
  <si>
    <t>Лиджиева Нина Очировна</t>
  </si>
  <si>
    <t>Бакинов</t>
  </si>
  <si>
    <t>Ниязбекович</t>
  </si>
  <si>
    <t>Джаванов</t>
  </si>
  <si>
    <t>Дорджи-Горяева Инна Владимировна</t>
  </si>
  <si>
    <t>Лиджигоряева</t>
  </si>
  <si>
    <t>Очаев</t>
  </si>
  <si>
    <t>Гонеев</t>
  </si>
  <si>
    <t>Мастерских</t>
  </si>
  <si>
    <t>Очиров</t>
  </si>
  <si>
    <t>Чужгинова</t>
  </si>
  <si>
    <t>Сарановна</t>
  </si>
  <si>
    <t xml:space="preserve">Басханжиев </t>
  </si>
  <si>
    <t>Нарн</t>
  </si>
  <si>
    <t>Жамгырчиев</t>
  </si>
  <si>
    <t>Шерланович</t>
  </si>
  <si>
    <t>Колкарёва</t>
  </si>
  <si>
    <t>Алика</t>
  </si>
  <si>
    <t>Гувуров</t>
  </si>
  <si>
    <t>Камаева</t>
  </si>
  <si>
    <t>Дари</t>
  </si>
  <si>
    <t>Лаг</t>
  </si>
  <si>
    <t>Бадышева</t>
  </si>
  <si>
    <t>Беренбековна</t>
  </si>
  <si>
    <t>Муджиков</t>
  </si>
  <si>
    <t>Муев</t>
  </si>
  <si>
    <t>Чи-жо-одо</t>
  </si>
  <si>
    <t>Чубанов</t>
  </si>
  <si>
    <t>Царенов</t>
  </si>
  <si>
    <t>Бакаев</t>
  </si>
  <si>
    <t>Намруевич</t>
  </si>
  <si>
    <t>Бурлуткин</t>
  </si>
  <si>
    <t>Лавр</t>
  </si>
  <si>
    <t>Георгиевич</t>
  </si>
  <si>
    <t>Коростылев</t>
  </si>
  <si>
    <t>Кураева</t>
  </si>
  <si>
    <t>Немгиров</t>
  </si>
  <si>
    <t>Унгунов</t>
  </si>
  <si>
    <t>Чадырова</t>
  </si>
  <si>
    <t>Чемшинова</t>
  </si>
  <si>
    <t>Авелина</t>
  </si>
  <si>
    <t>Аршанова</t>
  </si>
  <si>
    <t>Аршанолвна</t>
  </si>
  <si>
    <t>14.01.15г.</t>
  </si>
  <si>
    <t>МБОУ "ЭМГ"</t>
  </si>
  <si>
    <t>Мучкаева Наталья Петровна</t>
  </si>
  <si>
    <t xml:space="preserve">Манджиева   </t>
  </si>
  <si>
    <t>Четырова Нина Дмитриевна</t>
  </si>
  <si>
    <t>08.07.14г.</t>
  </si>
  <si>
    <t>Мацакова</t>
  </si>
  <si>
    <t>Саранговна</t>
  </si>
  <si>
    <t>18.02.15г.</t>
  </si>
  <si>
    <t xml:space="preserve">Очирова  </t>
  </si>
  <si>
    <t xml:space="preserve">Ванькинова </t>
  </si>
  <si>
    <t>14.07.14г.</t>
  </si>
  <si>
    <t>Додгаев</t>
  </si>
  <si>
    <t>19.02.14г.</t>
  </si>
  <si>
    <t>Инджиев</t>
  </si>
  <si>
    <t>Бастаева</t>
  </si>
  <si>
    <t>Игорович</t>
  </si>
  <si>
    <t>07.04.2014г.</t>
  </si>
  <si>
    <t>Кониева</t>
  </si>
  <si>
    <t>Нармаевна</t>
  </si>
  <si>
    <t>Ментеев</t>
  </si>
  <si>
    <t>Минсар</t>
  </si>
  <si>
    <t>Кармашова Амуланга Савровна</t>
  </si>
  <si>
    <t>Хохалова Тамара Дмитриевна</t>
  </si>
  <si>
    <t xml:space="preserve">Хорошев </t>
  </si>
  <si>
    <t>Сангаджиева Ирина Анатольевна</t>
  </si>
  <si>
    <t>Чимидова Нелли Буваевна</t>
  </si>
  <si>
    <t>Бекяев</t>
  </si>
  <si>
    <t>Кумеев Эльвег Баатрович</t>
  </si>
  <si>
    <t>Первеев</t>
  </si>
  <si>
    <t>Корнякова</t>
  </si>
  <si>
    <t>Маташкаева</t>
  </si>
  <si>
    <t>Венера</t>
  </si>
  <si>
    <t>Владленовна</t>
  </si>
  <si>
    <t>Мушаева</t>
  </si>
  <si>
    <t>12.03.2013 г.</t>
  </si>
  <si>
    <t>Сенгляева</t>
  </si>
  <si>
    <t>Илана</t>
  </si>
  <si>
    <t>09.07.2013 г.</t>
  </si>
  <si>
    <t>Эльсана</t>
  </si>
  <si>
    <t>Анджаевна</t>
  </si>
  <si>
    <t>Карманова Кеемя Сергеевна</t>
  </si>
  <si>
    <t xml:space="preserve">Бадма-Горяева </t>
  </si>
  <si>
    <t>Кедеева</t>
  </si>
  <si>
    <t>Мацакова Светлана Владимировна</t>
  </si>
  <si>
    <t>Этыров</t>
  </si>
  <si>
    <t>Доманов</t>
  </si>
  <si>
    <t>Пахомкин</t>
  </si>
  <si>
    <t xml:space="preserve">Шеркешева </t>
  </si>
  <si>
    <t>Насунов</t>
  </si>
  <si>
    <t>Квон</t>
  </si>
  <si>
    <t>Каон</t>
  </si>
  <si>
    <t>Малымова</t>
  </si>
  <si>
    <t>Нарминов</t>
  </si>
  <si>
    <t>Спиридонов Юрий Бадма - Гаряевич</t>
  </si>
  <si>
    <t>Укурчинова</t>
  </si>
  <si>
    <t>Сухотаева</t>
  </si>
  <si>
    <t>Цекеев</t>
  </si>
  <si>
    <t>Хонгрович</t>
  </si>
  <si>
    <t>Хечеев</t>
  </si>
  <si>
    <t>Иджил</t>
  </si>
  <si>
    <t>Утатынова Валентина Шонтеновна</t>
  </si>
  <si>
    <t xml:space="preserve">Мучкаева </t>
  </si>
  <si>
    <t>Мучкинова</t>
  </si>
  <si>
    <t>Эвита</t>
  </si>
  <si>
    <t xml:space="preserve">Хейчиева </t>
  </si>
  <si>
    <t>Ажигалиев</t>
  </si>
  <si>
    <t>Арманович</t>
  </si>
  <si>
    <t>Яванова Светлана Сангджиевна</t>
  </si>
  <si>
    <t>Сарангова Ирина Сергеевна</t>
  </si>
  <si>
    <t xml:space="preserve">Басхаева </t>
  </si>
  <si>
    <t>Картэнова</t>
  </si>
  <si>
    <t>Самхаева</t>
  </si>
  <si>
    <t xml:space="preserve">Хечеев </t>
  </si>
  <si>
    <t xml:space="preserve">Дарсен </t>
  </si>
  <si>
    <t xml:space="preserve">Очир-Горяев </t>
  </si>
  <si>
    <t xml:space="preserve">Ласкова </t>
  </si>
  <si>
    <t xml:space="preserve">Ангелина </t>
  </si>
  <si>
    <t xml:space="preserve">Дамир </t>
  </si>
  <si>
    <t>Васькеева</t>
  </si>
  <si>
    <t>Яванова Светлана Сангаджиевна</t>
  </si>
  <si>
    <t>Камкаев</t>
  </si>
  <si>
    <t>Никитина</t>
  </si>
  <si>
    <t>Чимидов</t>
  </si>
  <si>
    <t>Каншаева</t>
  </si>
  <si>
    <t>Хампэ</t>
  </si>
  <si>
    <t>Бадма-Горяева</t>
  </si>
  <si>
    <t>Джангаева</t>
  </si>
  <si>
    <t xml:space="preserve">Баина </t>
  </si>
  <si>
    <t>Эркина</t>
  </si>
  <si>
    <t>Арашевич</t>
  </si>
  <si>
    <t>Бамба</t>
  </si>
  <si>
    <t>Арутюнова</t>
  </si>
  <si>
    <t>Даниэлла</t>
  </si>
  <si>
    <t>Шараева</t>
  </si>
  <si>
    <t>Федоровна</t>
  </si>
  <si>
    <t>15.06.2007г</t>
  </si>
  <si>
    <t>06.11.2007г</t>
  </si>
  <si>
    <t>Дина</t>
  </si>
  <si>
    <t>Ж</t>
  </si>
  <si>
    <t xml:space="preserve">Яванова Светлана Сангаджиевна </t>
  </si>
  <si>
    <t>05.04.2008г</t>
  </si>
  <si>
    <t>14.01.2008г</t>
  </si>
  <si>
    <t>16.07.2007г</t>
  </si>
  <si>
    <t>Согданов</t>
  </si>
  <si>
    <t>16.08.2007г</t>
  </si>
  <si>
    <t>МБОУ "Элистинский технический лицей"</t>
  </si>
  <si>
    <t>Доржеев Анджур Аркадьевич</t>
  </si>
  <si>
    <t>Наминова Занда Саналовна</t>
  </si>
  <si>
    <t xml:space="preserve">Тюлеева </t>
  </si>
  <si>
    <t>МБОУ "СОШ 18"</t>
  </si>
  <si>
    <t>МБОУ "СОШ № 21"</t>
  </si>
  <si>
    <t>Карелина Елена Владимировна</t>
  </si>
  <si>
    <t>Хантаева Ольга Васильевна</t>
  </si>
  <si>
    <t>МБОУ "КЭГ имени Зая-Пандиты"</t>
  </si>
  <si>
    <t>Джимгирова Маргарита Алексеевна</t>
  </si>
  <si>
    <t>МБОУ "СОШ № 17" имени Кугультинова Д.Н.</t>
  </si>
  <si>
    <t>19.02.2014г</t>
  </si>
  <si>
    <t>МБОУ «Элистинская многопрофильная гимназия личностно ориентированного обучения и воспитания»</t>
  </si>
  <si>
    <t>04.09.013</t>
  </si>
  <si>
    <t>Черноиванова Елена Викторовна</t>
  </si>
  <si>
    <t>Амрхан</t>
  </si>
  <si>
    <t>Лавгинова</t>
  </si>
  <si>
    <t>Алексеева Татьяна Анатольевна</t>
  </si>
  <si>
    <t>МБОУ "СОШ № 23 имени Эрдниева П.М."</t>
  </si>
  <si>
    <t>МБОУ "СОШ №3 имени Сергиенко НГ"</t>
  </si>
  <si>
    <t xml:space="preserve"> 1.06.2012</t>
  </si>
  <si>
    <t>Суянов</t>
  </si>
  <si>
    <t>МБОУ "СОШ № 4"</t>
  </si>
  <si>
    <t>МБОУ "СОШ № 3 им. Сергиенко Н. Г."</t>
  </si>
  <si>
    <t>МБОУ "СОШ № 18 имени Б.Б.Городовикова"</t>
  </si>
  <si>
    <t>Черкасов</t>
  </si>
  <si>
    <t>02.08.1012</t>
  </si>
  <si>
    <t>МБОУ "СОШ №18 имени Б.Б.Городовикова"</t>
  </si>
  <si>
    <t>МБОУ "Калмыцкая этнокультурная гимназия им.Зая-Пандиты"</t>
  </si>
  <si>
    <t>Тюлеев</t>
  </si>
  <si>
    <t>Сангаевич</t>
  </si>
  <si>
    <t>Болдырева Дельгир Сергеевна</t>
  </si>
  <si>
    <t>Наталья Валерьевна</t>
  </si>
  <si>
    <t>Корсунова Ольга Спиридоновна</t>
  </si>
  <si>
    <t>МБОУ "СОШ № 18"</t>
  </si>
  <si>
    <t>Сангаевна</t>
  </si>
  <si>
    <t>Босхомджиева Байрта Бембеевна</t>
  </si>
  <si>
    <t>Сергевич</t>
  </si>
  <si>
    <t>Тагирова Саглар Владимировна</t>
  </si>
  <si>
    <t>МБОУ "Элистинский лицей</t>
  </si>
  <si>
    <t>Немяевич</t>
  </si>
  <si>
    <t>22.09.08г</t>
  </si>
  <si>
    <t>21.11.08г</t>
  </si>
  <si>
    <t>03. 02.09г.</t>
  </si>
  <si>
    <t>МБОУ «ЭМГ»</t>
  </si>
  <si>
    <t>МБОУ "Элистинский технический лицей""</t>
  </si>
  <si>
    <t xml:space="preserve">Аюна </t>
  </si>
  <si>
    <t>Бюрчиева Альбина Владимировна</t>
  </si>
  <si>
    <t xml:space="preserve">Базырова </t>
  </si>
  <si>
    <t xml:space="preserve"> Эмилия </t>
  </si>
  <si>
    <t xml:space="preserve">Басанов </t>
  </si>
  <si>
    <t xml:space="preserve"> Константин </t>
  </si>
  <si>
    <t xml:space="preserve"> Эвелина </t>
  </si>
  <si>
    <t>Буудяевна</t>
  </si>
  <si>
    <t xml:space="preserve">Болдырева </t>
  </si>
  <si>
    <t xml:space="preserve"> Сергеевна</t>
  </si>
  <si>
    <t xml:space="preserve">Бюрчиев </t>
  </si>
  <si>
    <t xml:space="preserve"> Марк </t>
  </si>
  <si>
    <t xml:space="preserve"> Антонович</t>
  </si>
  <si>
    <t xml:space="preserve">04.06.2010
</t>
  </si>
  <si>
    <t xml:space="preserve">Ванькаев </t>
  </si>
  <si>
    <t xml:space="preserve"> Санан </t>
  </si>
  <si>
    <t>Эрдемович</t>
  </si>
  <si>
    <t xml:space="preserve">Дживанова </t>
  </si>
  <si>
    <t xml:space="preserve"> Эвена </t>
  </si>
  <si>
    <t xml:space="preserve">07.06.2010
</t>
  </si>
  <si>
    <t xml:space="preserve">Зулаев </t>
  </si>
  <si>
    <t xml:space="preserve">Игнин </t>
  </si>
  <si>
    <t xml:space="preserve">Юрий </t>
  </si>
  <si>
    <t>Григорьевич</t>
  </si>
  <si>
    <t xml:space="preserve">Иманова </t>
  </si>
  <si>
    <t xml:space="preserve">Гюльтач </t>
  </si>
  <si>
    <t>Аразовна</t>
  </si>
  <si>
    <t xml:space="preserve">22.02. 2011
</t>
  </si>
  <si>
    <t xml:space="preserve">Квачев </t>
  </si>
  <si>
    <t xml:space="preserve">Егор </t>
  </si>
  <si>
    <t xml:space="preserve">Колесникова </t>
  </si>
  <si>
    <t xml:space="preserve">Владислава </t>
  </si>
  <si>
    <t xml:space="preserve">22.10. 2010.
</t>
  </si>
  <si>
    <t xml:space="preserve">Манджулов </t>
  </si>
  <si>
    <t xml:space="preserve"> Данзан </t>
  </si>
  <si>
    <t xml:space="preserve">13.12. 2010
</t>
  </si>
  <si>
    <t xml:space="preserve">Мушанов </t>
  </si>
  <si>
    <t xml:space="preserve">Степан </t>
  </si>
  <si>
    <t xml:space="preserve">01.04. 2010
</t>
  </si>
  <si>
    <t xml:space="preserve">Пухилас </t>
  </si>
  <si>
    <t xml:space="preserve">Даниил </t>
  </si>
  <si>
    <t>Ильич</t>
  </si>
  <si>
    <t xml:space="preserve">Хачиев </t>
  </si>
  <si>
    <t xml:space="preserve">Эсен </t>
  </si>
  <si>
    <t xml:space="preserve">Четырева </t>
  </si>
  <si>
    <t xml:space="preserve">03.01. 2011
</t>
  </si>
  <si>
    <t xml:space="preserve">Эрдниев </t>
  </si>
  <si>
    <t xml:space="preserve">Станислав </t>
  </si>
  <si>
    <t>Тюрбеева</t>
  </si>
  <si>
    <t>Ирина</t>
  </si>
  <si>
    <t>Ковалева Светлана Алексеевна</t>
  </si>
  <si>
    <t xml:space="preserve">Валерий </t>
  </si>
  <si>
    <t xml:space="preserve">Очир – Горяев </t>
  </si>
  <si>
    <t xml:space="preserve">Убуш </t>
  </si>
  <si>
    <t xml:space="preserve">05.12.2009 
</t>
  </si>
  <si>
    <t xml:space="preserve">Очиров </t>
  </si>
  <si>
    <t xml:space="preserve">Дмитрий </t>
  </si>
  <si>
    <t xml:space="preserve">Пюрбеев Адьян Валериевич </t>
  </si>
  <si>
    <t xml:space="preserve">Шабжуров </t>
  </si>
  <si>
    <t xml:space="preserve">Басан </t>
  </si>
  <si>
    <t xml:space="preserve">Джеваков </t>
  </si>
  <si>
    <t xml:space="preserve"> Арман </t>
  </si>
  <si>
    <t xml:space="preserve">Кикеев </t>
  </si>
  <si>
    <t>Артём</t>
  </si>
  <si>
    <t>Гаряева Валентина Борисовна</t>
  </si>
  <si>
    <t xml:space="preserve">Немкеев </t>
  </si>
  <si>
    <t>Зургадаева Ирина Санджиевна</t>
  </si>
  <si>
    <t>Бархамурова</t>
  </si>
  <si>
    <t>Яровой</t>
  </si>
  <si>
    <t>Романович</t>
  </si>
  <si>
    <t>Джоджина Светлана Борисовна</t>
  </si>
  <si>
    <t>Бадма-Халгаев</t>
  </si>
  <si>
    <t>Медко Ольга Николаевна</t>
  </si>
  <si>
    <t xml:space="preserve">Амтеев </t>
  </si>
  <si>
    <t>Арсланг</t>
  </si>
  <si>
    <t>Байртаевич</t>
  </si>
  <si>
    <t>Сельдеева А.Э.</t>
  </si>
  <si>
    <t xml:space="preserve">Бегликова </t>
  </si>
  <si>
    <t>Задание 1</t>
  </si>
  <si>
    <t>Задание 2</t>
  </si>
  <si>
    <t>Задание 3</t>
  </si>
  <si>
    <t>Задание 4</t>
  </si>
  <si>
    <t>Сумма баллов</t>
  </si>
  <si>
    <t>% выполнения</t>
  </si>
  <si>
    <t>Статус участника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</si>
  <si>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</si>
  <si>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t>10.12.2024 г.</t>
  </si>
  <si>
    <t>Задание 5</t>
  </si>
  <si>
    <t>Задание 6</t>
  </si>
  <si>
    <t>09.10.2007</t>
  </si>
  <si>
    <t>МБОУ "ЭТЛ"</t>
  </si>
  <si>
    <t>Победитель</t>
  </si>
  <si>
    <t>Призер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</si>
  <si>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Басаева Ц.И.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</si>
  <si>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Кегярикова Е.Б.</t>
    </r>
  </si>
  <si>
    <t>Ковалева С.А.</t>
  </si>
  <si>
    <t>Бембеева Т.А.</t>
  </si>
  <si>
    <t>Данилова Т.И.</t>
  </si>
  <si>
    <t>Карманова К.С.</t>
  </si>
  <si>
    <t>Босхомджиева Б.Б.</t>
  </si>
  <si>
    <t>Чокаева И.А.</t>
  </si>
  <si>
    <t>Нимгирова И.Н.</t>
  </si>
  <si>
    <t>Эрдниева Н.С.</t>
  </si>
  <si>
    <t>Тюлеева Г. В.</t>
  </si>
  <si>
    <t>Корнеева Б.И.</t>
  </si>
  <si>
    <t>Манджиева С.И.</t>
  </si>
  <si>
    <t>Пюрвеева Э.Б.</t>
  </si>
  <si>
    <t>Лиджиева Н.О.</t>
  </si>
  <si>
    <t>Медко О.Н.</t>
  </si>
  <si>
    <t>Эрдэм</t>
  </si>
  <si>
    <t>МБОУ «КЭГ"</t>
  </si>
  <si>
    <t>Корнусова Ольга Спиридоновна</t>
  </si>
  <si>
    <t>Васильева</t>
  </si>
  <si>
    <t>27.05.2012</t>
  </si>
  <si>
    <t xml:space="preserve">МБОУ "КЭГ" </t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</si>
  <si>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Джоджина С.П.</t>
    </r>
  </si>
  <si>
    <t>Студинская С.А.</t>
  </si>
  <si>
    <t>Левченко З.М.</t>
  </si>
  <si>
    <t>Коземирова А.М.</t>
  </si>
  <si>
    <t>Лариева Д.И.</t>
  </si>
  <si>
    <t>Басанова Т.М.</t>
  </si>
  <si>
    <t>Цеденова С.М.</t>
  </si>
  <si>
    <t>Дженджиева В.Э.</t>
  </si>
  <si>
    <t>Филимонова Н.И.</t>
  </si>
  <si>
    <t>Баляева Б.Х.</t>
  </si>
  <si>
    <t>Пранцузова И.В.</t>
  </si>
  <si>
    <t xml:space="preserve">Атинова </t>
  </si>
  <si>
    <t>Самоподготовка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</si>
</sst>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dd\.mm\.yyyy"/>
    <numFmt numFmtId="166" formatCode="d\.m\.yyyy"/>
    <numFmt numFmtId="167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2C2D2E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238">
    <xf numFmtId="0" fontId="0" fillId="0" borderId="0" xfId="0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0" fillId="0" borderId="0" xfId="0" applyAlignment="1">
      <alignment vertical="top"/>
    </xf>
    <xf numFmtId="0" fontId="5" fillId="0" borderId="0" xfId="1" applyFont="1" applyBorder="1" applyAlignment="1">
      <alignment horizontal="right"/>
    </xf>
    <xf numFmtId="0" fontId="4" fillId="0" borderId="0" xfId="1" applyFont="1" applyBorder="1" applyAlignment="1"/>
    <xf numFmtId="0" fontId="4" fillId="0" borderId="1" xfId="1" applyFont="1" applyBorder="1" applyAlignment="1"/>
    <xf numFmtId="0" fontId="4" fillId="0" borderId="0" xfId="1" applyFont="1" applyBorder="1" applyAlignment="1">
      <alignment horizontal="right"/>
    </xf>
    <xf numFmtId="0" fontId="5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Alignment="1">
      <alignment horizontal="left"/>
    </xf>
    <xf numFmtId="0" fontId="4" fillId="0" borderId="1" xfId="1" applyNumberFormat="1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/>
    <xf numFmtId="0" fontId="2" fillId="3" borderId="0" xfId="0" applyFont="1" applyFill="1" applyAlignment="1"/>
    <xf numFmtId="0" fontId="0" fillId="0" borderId="0" xfId="0" applyAlignment="1"/>
    <xf numFmtId="0" fontId="2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left" vertical="center"/>
    </xf>
    <xf numFmtId="14" fontId="4" fillId="3" borderId="2" xfId="1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top"/>
    </xf>
    <xf numFmtId="14" fontId="4" fillId="3" borderId="2" xfId="1" applyNumberFormat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/>
    <xf numFmtId="0" fontId="2" fillId="3" borderId="3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NumberFormat="1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top"/>
    </xf>
    <xf numFmtId="14" fontId="2" fillId="3" borderId="10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2" fillId="3" borderId="2" xfId="6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13" fillId="0" borderId="0" xfId="0" applyFont="1"/>
    <xf numFmtId="1" fontId="2" fillId="3" borderId="2" xfId="0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14" fontId="2" fillId="3" borderId="2" xfId="6" applyNumberFormat="1" applyFont="1" applyFill="1" applyBorder="1" applyAlignment="1">
      <alignment horizontal="left" vertical="center"/>
    </xf>
    <xf numFmtId="14" fontId="2" fillId="3" borderId="2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0" fontId="5" fillId="0" borderId="0" xfId="1" applyFont="1" applyAlignment="1"/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165" fontId="2" fillId="3" borderId="2" xfId="0" applyNumberFormat="1" applyFont="1" applyFill="1" applyBorder="1" applyAlignment="1">
      <alignment horizontal="left" vertical="top"/>
    </xf>
    <xf numFmtId="9" fontId="6" fillId="3" borderId="3" xfId="0" applyNumberFormat="1" applyFont="1" applyFill="1" applyBorder="1" applyAlignment="1">
      <alignment horizontal="left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3" borderId="9" xfId="1" applyFont="1" applyFill="1" applyBorder="1" applyAlignment="1">
      <alignment horizontal="left" vertical="top"/>
    </xf>
    <xf numFmtId="14" fontId="4" fillId="3" borderId="2" xfId="0" applyNumberFormat="1" applyFont="1" applyFill="1" applyBorder="1" applyAlignment="1">
      <alignment horizontal="left" vertical="top"/>
    </xf>
    <xf numFmtId="165" fontId="2" fillId="3" borderId="9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/>
    </xf>
    <xf numFmtId="0" fontId="4" fillId="3" borderId="2" xfId="6" applyFont="1" applyFill="1" applyBorder="1" applyAlignment="1">
      <alignment horizontal="left" vertical="center"/>
    </xf>
    <xf numFmtId="14" fontId="4" fillId="3" borderId="2" xfId="6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2" fillId="3" borderId="2" xfId="7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2" fillId="3" borderId="2" xfId="6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center" vertical="top"/>
    </xf>
    <xf numFmtId="1" fontId="4" fillId="3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4" fontId="4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left" vertical="center" wrapText="1"/>
    </xf>
    <xf numFmtId="14" fontId="2" fillId="2" borderId="2" xfId="6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14" fontId="2" fillId="4" borderId="2" xfId="6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top"/>
    </xf>
    <xf numFmtId="164" fontId="4" fillId="2" borderId="2" xfId="1" applyNumberFormat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7" fontId="4" fillId="2" borderId="2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4" fontId="4" fillId="3" borderId="8" xfId="0" applyNumberFormat="1" applyFont="1" applyFill="1" applyBorder="1" applyAlignment="1">
      <alignment horizontal="left" vertical="center"/>
    </xf>
    <xf numFmtId="14" fontId="2" fillId="3" borderId="8" xfId="0" applyNumberFormat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14" fontId="4" fillId="2" borderId="2" xfId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165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65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2" xfId="6" applyFont="1" applyFill="1" applyBorder="1" applyAlignment="1">
      <alignment horizontal="left" vertical="center"/>
    </xf>
    <xf numFmtId="14" fontId="4" fillId="2" borderId="2" xfId="6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1" fontId="6" fillId="3" borderId="0" xfId="0" applyNumberFormat="1" applyFont="1" applyFill="1" applyBorder="1" applyAlignment="1">
      <alignment horizontal="center" vertical="center"/>
    </xf>
    <xf numFmtId="14" fontId="2" fillId="2" borderId="2" xfId="6" applyNumberFormat="1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top" wrapText="1"/>
    </xf>
    <xf numFmtId="14" fontId="5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center"/>
    </xf>
    <xf numFmtId="14" fontId="5" fillId="0" borderId="0" xfId="1" applyNumberFormat="1" applyFont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6"/>
    <cellStyle name="Обычный 6 2" xfId="7"/>
    <cellStyle name="Обычный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opLeftCell="A4" workbookViewId="0">
      <selection activeCell="E8" sqref="E8"/>
    </sheetView>
  </sheetViews>
  <sheetFormatPr defaultRowHeight="14.4" x14ac:dyDescent="0.3"/>
  <cols>
    <col min="1" max="1" width="4.5546875" customWidth="1"/>
    <col min="2" max="2" width="15" customWidth="1"/>
    <col min="4" max="4" width="14" customWidth="1"/>
    <col min="5" max="5" width="4.5546875" customWidth="1"/>
    <col min="6" max="6" width="12.6640625" customWidth="1"/>
    <col min="7" max="7" width="12.88671875" customWidth="1"/>
    <col min="8" max="8" width="30.21875" customWidth="1"/>
    <col min="9" max="9" width="36.33203125" customWidth="1"/>
    <col min="10" max="10" width="9.44140625" customWidth="1"/>
    <col min="11" max="11" width="9.33203125" customWidth="1"/>
    <col min="12" max="12" width="9.88671875" customWidth="1"/>
    <col min="13" max="13" width="9.6640625" customWidth="1"/>
    <col min="16" max="16" width="12.109375" customWidth="1"/>
  </cols>
  <sheetData>
    <row r="2" spans="1:16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6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6" ht="15.6" x14ac:dyDescent="0.3">
      <c r="A4" s="1"/>
      <c r="B4" s="2" t="s">
        <v>2</v>
      </c>
      <c r="C4" s="232" t="s">
        <v>3</v>
      </c>
      <c r="D4" s="232"/>
      <c r="E4" s="2"/>
      <c r="F4" s="233"/>
      <c r="G4" s="233"/>
      <c r="H4" s="1"/>
      <c r="I4" s="2" t="s">
        <v>4</v>
      </c>
      <c r="J4" s="83">
        <v>4</v>
      </c>
      <c r="K4" s="84"/>
    </row>
    <row r="5" spans="1:16" ht="16.2" customHeight="1" x14ac:dyDescent="0.3">
      <c r="A5" s="80"/>
      <c r="B5" s="4"/>
      <c r="C5" s="13" t="s">
        <v>5</v>
      </c>
      <c r="D5" s="81">
        <v>28</v>
      </c>
      <c r="E5" s="13"/>
      <c r="F5" s="82"/>
      <c r="G5" s="82"/>
      <c r="H5" s="82"/>
      <c r="I5" s="13" t="s">
        <v>6</v>
      </c>
      <c r="J5" s="234" t="s">
        <v>1005</v>
      </c>
      <c r="K5" s="234"/>
      <c r="L5" s="4"/>
    </row>
    <row r="6" spans="1:16" ht="15.6" x14ac:dyDescent="0.3">
      <c r="A6" s="7"/>
      <c r="B6" s="8"/>
      <c r="C6" s="8"/>
      <c r="D6" s="8"/>
      <c r="E6" s="8"/>
      <c r="F6" s="6"/>
      <c r="G6" s="6"/>
      <c r="H6" s="6"/>
      <c r="I6" s="8"/>
      <c r="J6" s="6"/>
    </row>
    <row r="7" spans="1:16" s="18" customFormat="1" ht="62.4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32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50" t="s">
        <v>1001</v>
      </c>
      <c r="O7" s="50" t="s">
        <v>1002</v>
      </c>
      <c r="P7" s="52" t="s">
        <v>1003</v>
      </c>
    </row>
    <row r="8" spans="1:16" s="18" customFormat="1" ht="15.6" x14ac:dyDescent="0.3">
      <c r="A8" s="144">
        <v>1</v>
      </c>
      <c r="B8" s="144" t="s">
        <v>27</v>
      </c>
      <c r="C8" s="144" t="s">
        <v>28</v>
      </c>
      <c r="D8" s="144" t="s">
        <v>29</v>
      </c>
      <c r="E8" s="150" t="s">
        <v>23</v>
      </c>
      <c r="F8" s="138" t="s">
        <v>17</v>
      </c>
      <c r="G8" s="149">
        <v>41967</v>
      </c>
      <c r="H8" s="138" t="s">
        <v>18</v>
      </c>
      <c r="I8" s="188" t="s">
        <v>30</v>
      </c>
      <c r="J8" s="150">
        <v>7</v>
      </c>
      <c r="K8" s="189">
        <v>7</v>
      </c>
      <c r="L8" s="189">
        <v>7</v>
      </c>
      <c r="M8" s="189">
        <v>7</v>
      </c>
      <c r="N8" s="189">
        <f t="shared" ref="N8:N39" si="0">SUM(J8:M8)</f>
        <v>28</v>
      </c>
      <c r="O8" s="190">
        <f t="shared" ref="O8:O39" si="1">N8*100/28</f>
        <v>100</v>
      </c>
      <c r="P8" s="189" t="s">
        <v>1010</v>
      </c>
    </row>
    <row r="9" spans="1:16" s="18" customFormat="1" ht="15.6" x14ac:dyDescent="0.3">
      <c r="A9" s="144">
        <v>2</v>
      </c>
      <c r="B9" s="144" t="s">
        <v>779</v>
      </c>
      <c r="C9" s="144" t="s">
        <v>46</v>
      </c>
      <c r="D9" s="144" t="s">
        <v>511</v>
      </c>
      <c r="E9" s="150" t="s">
        <v>16</v>
      </c>
      <c r="F9" s="138" t="s">
        <v>110</v>
      </c>
      <c r="G9" s="146" t="s">
        <v>780</v>
      </c>
      <c r="H9" s="138" t="s">
        <v>768</v>
      </c>
      <c r="I9" s="188" t="s">
        <v>769</v>
      </c>
      <c r="J9" s="150">
        <v>4</v>
      </c>
      <c r="K9" s="189">
        <v>4</v>
      </c>
      <c r="L9" s="189">
        <v>4</v>
      </c>
      <c r="M9" s="189">
        <v>7</v>
      </c>
      <c r="N9" s="189">
        <f t="shared" si="0"/>
        <v>19</v>
      </c>
      <c r="O9" s="190">
        <f t="shared" si="1"/>
        <v>67.857142857142861</v>
      </c>
      <c r="P9" s="189" t="s">
        <v>1011</v>
      </c>
    </row>
    <row r="10" spans="1:16" s="18" customFormat="1" ht="15.6" x14ac:dyDescent="0.3">
      <c r="A10" s="144">
        <v>3</v>
      </c>
      <c r="B10" s="191" t="s">
        <v>981</v>
      </c>
      <c r="C10" s="191" t="s">
        <v>982</v>
      </c>
      <c r="D10" s="191" t="s">
        <v>50</v>
      </c>
      <c r="E10" s="195" t="s">
        <v>16</v>
      </c>
      <c r="F10" s="172" t="s">
        <v>17</v>
      </c>
      <c r="G10" s="192">
        <v>41824</v>
      </c>
      <c r="H10" s="172" t="s">
        <v>900</v>
      </c>
      <c r="I10" s="193" t="s">
        <v>983</v>
      </c>
      <c r="J10" s="179">
        <v>4</v>
      </c>
      <c r="K10" s="189">
        <v>0</v>
      </c>
      <c r="L10" s="189">
        <v>7</v>
      </c>
      <c r="M10" s="189">
        <v>7</v>
      </c>
      <c r="N10" s="189">
        <f t="shared" si="0"/>
        <v>18</v>
      </c>
      <c r="O10" s="190">
        <f t="shared" si="1"/>
        <v>64.285714285714292</v>
      </c>
      <c r="P10" s="189" t="s">
        <v>1011</v>
      </c>
    </row>
    <row r="11" spans="1:16" s="18" customFormat="1" ht="15.6" x14ac:dyDescent="0.3">
      <c r="A11" s="144">
        <v>4</v>
      </c>
      <c r="B11" s="144" t="s">
        <v>576</v>
      </c>
      <c r="C11" s="144" t="s">
        <v>577</v>
      </c>
      <c r="D11" s="144" t="s">
        <v>96</v>
      </c>
      <c r="E11" s="150" t="s">
        <v>16</v>
      </c>
      <c r="F11" s="138" t="s">
        <v>17</v>
      </c>
      <c r="G11" s="194">
        <v>41878</v>
      </c>
      <c r="H11" s="138" t="s">
        <v>574</v>
      </c>
      <c r="I11" s="188" t="s">
        <v>575</v>
      </c>
      <c r="J11" s="195">
        <v>7</v>
      </c>
      <c r="K11" s="189">
        <v>0</v>
      </c>
      <c r="L11" s="189">
        <v>4</v>
      </c>
      <c r="M11" s="189">
        <v>7</v>
      </c>
      <c r="N11" s="189">
        <f t="shared" si="0"/>
        <v>18</v>
      </c>
      <c r="O11" s="190">
        <f t="shared" si="1"/>
        <v>64.285714285714292</v>
      </c>
      <c r="P11" s="189" t="s">
        <v>1011</v>
      </c>
    </row>
    <row r="12" spans="1:16" s="18" customFormat="1" ht="15.6" x14ac:dyDescent="0.3">
      <c r="A12" s="144">
        <v>5</v>
      </c>
      <c r="B12" s="138" t="s">
        <v>781</v>
      </c>
      <c r="C12" s="138" t="s">
        <v>441</v>
      </c>
      <c r="D12" s="138" t="s">
        <v>440</v>
      </c>
      <c r="E12" s="165" t="s">
        <v>16</v>
      </c>
      <c r="F12" s="138" t="s">
        <v>110</v>
      </c>
      <c r="G12" s="146">
        <v>41873</v>
      </c>
      <c r="H12" s="138" t="s">
        <v>768</v>
      </c>
      <c r="I12" s="188" t="s">
        <v>771</v>
      </c>
      <c r="J12" s="150">
        <v>5</v>
      </c>
      <c r="K12" s="189">
        <v>0</v>
      </c>
      <c r="L12" s="189">
        <v>5</v>
      </c>
      <c r="M12" s="189">
        <v>7</v>
      </c>
      <c r="N12" s="189">
        <f t="shared" si="0"/>
        <v>17</v>
      </c>
      <c r="O12" s="190">
        <f t="shared" si="1"/>
        <v>60.714285714285715</v>
      </c>
      <c r="P12" s="189" t="s">
        <v>1011</v>
      </c>
    </row>
    <row r="13" spans="1:16" s="18" customFormat="1" ht="15.6" x14ac:dyDescent="0.3">
      <c r="A13" s="144">
        <v>6</v>
      </c>
      <c r="B13" s="144" t="s">
        <v>573</v>
      </c>
      <c r="C13" s="144" t="s">
        <v>235</v>
      </c>
      <c r="D13" s="144" t="s">
        <v>101</v>
      </c>
      <c r="E13" s="150" t="s">
        <v>16</v>
      </c>
      <c r="F13" s="138" t="s">
        <v>17</v>
      </c>
      <c r="G13" s="194">
        <v>41853</v>
      </c>
      <c r="H13" s="138" t="s">
        <v>574</v>
      </c>
      <c r="I13" s="188" t="s">
        <v>575</v>
      </c>
      <c r="J13" s="150">
        <v>6</v>
      </c>
      <c r="K13" s="189">
        <v>0</v>
      </c>
      <c r="L13" s="189">
        <v>4</v>
      </c>
      <c r="M13" s="189">
        <v>7</v>
      </c>
      <c r="N13" s="189">
        <f t="shared" si="0"/>
        <v>17</v>
      </c>
      <c r="O13" s="190">
        <f t="shared" si="1"/>
        <v>60.714285714285715</v>
      </c>
      <c r="P13" s="189" t="s">
        <v>1011</v>
      </c>
    </row>
    <row r="14" spans="1:16" s="18" customFormat="1" ht="15.6" x14ac:dyDescent="0.3">
      <c r="A14" s="144">
        <v>7</v>
      </c>
      <c r="B14" s="144" t="s">
        <v>468</v>
      </c>
      <c r="C14" s="144" t="s">
        <v>264</v>
      </c>
      <c r="D14" s="144" t="s">
        <v>414</v>
      </c>
      <c r="E14" s="150" t="s">
        <v>23</v>
      </c>
      <c r="F14" s="144" t="s">
        <v>110</v>
      </c>
      <c r="G14" s="149">
        <v>41773</v>
      </c>
      <c r="H14" s="144" t="s">
        <v>469</v>
      </c>
      <c r="I14" s="188" t="s">
        <v>470</v>
      </c>
      <c r="J14" s="150">
        <v>4</v>
      </c>
      <c r="K14" s="189">
        <v>0</v>
      </c>
      <c r="L14" s="189">
        <v>4</v>
      </c>
      <c r="M14" s="189">
        <v>7</v>
      </c>
      <c r="N14" s="189">
        <f t="shared" si="0"/>
        <v>15</v>
      </c>
      <c r="O14" s="190">
        <f t="shared" si="1"/>
        <v>53.571428571428569</v>
      </c>
      <c r="P14" s="189" t="s">
        <v>1011</v>
      </c>
    </row>
    <row r="15" spans="1:16" s="18" customFormat="1" ht="15.6" x14ac:dyDescent="0.3">
      <c r="A15" s="144">
        <v>8</v>
      </c>
      <c r="B15" s="144" t="s">
        <v>773</v>
      </c>
      <c r="C15" s="144" t="s">
        <v>410</v>
      </c>
      <c r="D15" s="144" t="s">
        <v>774</v>
      </c>
      <c r="E15" s="150" t="s">
        <v>23</v>
      </c>
      <c r="F15" s="138" t="s">
        <v>110</v>
      </c>
      <c r="G15" s="146" t="s">
        <v>775</v>
      </c>
      <c r="H15" s="138" t="s">
        <v>768</v>
      </c>
      <c r="I15" s="188" t="s">
        <v>769</v>
      </c>
      <c r="J15" s="150">
        <v>4</v>
      </c>
      <c r="K15" s="189">
        <v>0</v>
      </c>
      <c r="L15" s="189">
        <v>4</v>
      </c>
      <c r="M15" s="189">
        <v>7</v>
      </c>
      <c r="N15" s="189">
        <f t="shared" si="0"/>
        <v>15</v>
      </c>
      <c r="O15" s="190">
        <f t="shared" si="1"/>
        <v>53.571428571428569</v>
      </c>
      <c r="P15" s="189" t="s">
        <v>1011</v>
      </c>
    </row>
    <row r="16" spans="1:16" s="18" customFormat="1" ht="15.6" x14ac:dyDescent="0.3">
      <c r="A16" s="144">
        <v>9</v>
      </c>
      <c r="B16" s="144" t="s">
        <v>363</v>
      </c>
      <c r="C16" s="144" t="s">
        <v>195</v>
      </c>
      <c r="D16" s="144" t="s">
        <v>364</v>
      </c>
      <c r="E16" s="150" t="s">
        <v>16</v>
      </c>
      <c r="F16" s="144" t="s">
        <v>110</v>
      </c>
      <c r="G16" s="149">
        <v>41817</v>
      </c>
      <c r="H16" s="144" t="s">
        <v>360</v>
      </c>
      <c r="I16" s="188" t="s">
        <v>361</v>
      </c>
      <c r="J16" s="150">
        <v>4</v>
      </c>
      <c r="K16" s="189">
        <v>0</v>
      </c>
      <c r="L16" s="189">
        <v>4</v>
      </c>
      <c r="M16" s="189">
        <v>6</v>
      </c>
      <c r="N16" s="189">
        <f t="shared" si="0"/>
        <v>14</v>
      </c>
      <c r="O16" s="190">
        <f t="shared" si="1"/>
        <v>50</v>
      </c>
      <c r="P16" s="189" t="s">
        <v>1011</v>
      </c>
    </row>
    <row r="17" spans="1:16" s="18" customFormat="1" ht="15.6" x14ac:dyDescent="0.3">
      <c r="A17" s="144">
        <v>10</v>
      </c>
      <c r="B17" s="144" t="s">
        <v>35</v>
      </c>
      <c r="C17" s="144" t="s">
        <v>36</v>
      </c>
      <c r="D17" s="144" t="s">
        <v>37</v>
      </c>
      <c r="E17" s="150" t="s">
        <v>16</v>
      </c>
      <c r="F17" s="138" t="s">
        <v>17</v>
      </c>
      <c r="G17" s="149">
        <v>41929</v>
      </c>
      <c r="H17" s="138" t="s">
        <v>18</v>
      </c>
      <c r="I17" s="188" t="s">
        <v>30</v>
      </c>
      <c r="J17" s="195">
        <v>7</v>
      </c>
      <c r="K17" s="189">
        <v>0</v>
      </c>
      <c r="L17" s="189">
        <v>0</v>
      </c>
      <c r="M17" s="189">
        <v>7</v>
      </c>
      <c r="N17" s="189">
        <f t="shared" si="0"/>
        <v>14</v>
      </c>
      <c r="O17" s="190">
        <f t="shared" si="1"/>
        <v>50</v>
      </c>
      <c r="P17" s="189" t="s">
        <v>1011</v>
      </c>
    </row>
    <row r="18" spans="1:16" s="18" customFormat="1" ht="15.6" x14ac:dyDescent="0.3">
      <c r="A18" s="144">
        <v>11</v>
      </c>
      <c r="B18" s="144" t="s">
        <v>770</v>
      </c>
      <c r="C18" s="144" t="s">
        <v>306</v>
      </c>
      <c r="D18" s="144" t="s">
        <v>33</v>
      </c>
      <c r="E18" s="150" t="s">
        <v>23</v>
      </c>
      <c r="F18" s="138" t="s">
        <v>110</v>
      </c>
      <c r="G18" s="146">
        <v>42044</v>
      </c>
      <c r="H18" s="138" t="s">
        <v>768</v>
      </c>
      <c r="I18" s="188" t="s">
        <v>771</v>
      </c>
      <c r="J18" s="150">
        <v>7</v>
      </c>
      <c r="K18" s="189">
        <v>0</v>
      </c>
      <c r="L18" s="189">
        <v>7</v>
      </c>
      <c r="M18" s="189">
        <v>0</v>
      </c>
      <c r="N18" s="189">
        <f t="shared" si="0"/>
        <v>14</v>
      </c>
      <c r="O18" s="190">
        <f t="shared" si="1"/>
        <v>50</v>
      </c>
      <c r="P18" s="189" t="s">
        <v>1011</v>
      </c>
    </row>
    <row r="19" spans="1:16" s="18" customFormat="1" ht="15.6" x14ac:dyDescent="0.3">
      <c r="A19" s="144">
        <v>12</v>
      </c>
      <c r="B19" s="144" t="s">
        <v>547</v>
      </c>
      <c r="C19" s="144" t="s">
        <v>548</v>
      </c>
      <c r="D19" s="144" t="s">
        <v>549</v>
      </c>
      <c r="E19" s="150" t="s">
        <v>16</v>
      </c>
      <c r="F19" s="138" t="s">
        <v>17</v>
      </c>
      <c r="G19" s="146">
        <v>41711</v>
      </c>
      <c r="H19" s="138" t="s">
        <v>550</v>
      </c>
      <c r="I19" s="188" t="s">
        <v>551</v>
      </c>
      <c r="J19" s="150">
        <v>0</v>
      </c>
      <c r="K19" s="189">
        <v>0</v>
      </c>
      <c r="L19" s="189">
        <v>7</v>
      </c>
      <c r="M19" s="189">
        <v>7</v>
      </c>
      <c r="N19" s="189">
        <f t="shared" si="0"/>
        <v>14</v>
      </c>
      <c r="O19" s="190">
        <f t="shared" si="1"/>
        <v>50</v>
      </c>
      <c r="P19" s="189" t="s">
        <v>1011</v>
      </c>
    </row>
    <row r="20" spans="1:16" s="18" customFormat="1" ht="15.6" x14ac:dyDescent="0.3">
      <c r="A20" s="144">
        <v>13</v>
      </c>
      <c r="B20" s="144" t="s">
        <v>471</v>
      </c>
      <c r="C20" s="144" t="s">
        <v>472</v>
      </c>
      <c r="D20" s="144" t="s">
        <v>473</v>
      </c>
      <c r="E20" s="150" t="s">
        <v>23</v>
      </c>
      <c r="F20" s="144" t="s">
        <v>110</v>
      </c>
      <c r="G20" s="149">
        <v>41893</v>
      </c>
      <c r="H20" s="144" t="s">
        <v>469</v>
      </c>
      <c r="I20" s="188" t="s">
        <v>474</v>
      </c>
      <c r="J20" s="150">
        <v>7</v>
      </c>
      <c r="K20" s="189">
        <v>0</v>
      </c>
      <c r="L20" s="189">
        <v>0</v>
      </c>
      <c r="M20" s="189">
        <v>7</v>
      </c>
      <c r="N20" s="189">
        <f t="shared" si="0"/>
        <v>14</v>
      </c>
      <c r="O20" s="190">
        <f t="shared" si="1"/>
        <v>50</v>
      </c>
      <c r="P20" s="189" t="s">
        <v>1011</v>
      </c>
    </row>
    <row r="21" spans="1:16" s="18" customFormat="1" ht="15.6" x14ac:dyDescent="0.3">
      <c r="A21" s="144">
        <v>14</v>
      </c>
      <c r="B21" s="144" t="s">
        <v>295</v>
      </c>
      <c r="C21" s="144" t="s">
        <v>296</v>
      </c>
      <c r="D21" s="144" t="s">
        <v>96</v>
      </c>
      <c r="E21" s="150" t="s">
        <v>16</v>
      </c>
      <c r="F21" s="138" t="s">
        <v>17</v>
      </c>
      <c r="G21" s="146">
        <v>42126</v>
      </c>
      <c r="H21" s="138" t="s">
        <v>297</v>
      </c>
      <c r="I21" s="188" t="s">
        <v>298</v>
      </c>
      <c r="J21" s="150">
        <v>7</v>
      </c>
      <c r="K21" s="189">
        <v>0</v>
      </c>
      <c r="L21" s="189">
        <v>0</v>
      </c>
      <c r="M21" s="189">
        <v>7</v>
      </c>
      <c r="N21" s="189">
        <f t="shared" si="0"/>
        <v>14</v>
      </c>
      <c r="O21" s="190">
        <f t="shared" si="1"/>
        <v>50</v>
      </c>
      <c r="P21" s="189" t="s">
        <v>1011</v>
      </c>
    </row>
    <row r="22" spans="1:16" s="18" customFormat="1" ht="15.6" x14ac:dyDescent="0.3">
      <c r="A22" s="144">
        <v>15</v>
      </c>
      <c r="B22" s="144" t="s">
        <v>776</v>
      </c>
      <c r="C22" s="144" t="s">
        <v>163</v>
      </c>
      <c r="D22" s="144" t="s">
        <v>114</v>
      </c>
      <c r="E22" s="150" t="s">
        <v>23</v>
      </c>
      <c r="F22" s="138" t="s">
        <v>17</v>
      </c>
      <c r="G22" s="146">
        <v>41703</v>
      </c>
      <c r="H22" s="138" t="s">
        <v>768</v>
      </c>
      <c r="I22" s="188" t="s">
        <v>771</v>
      </c>
      <c r="J22" s="150">
        <v>7</v>
      </c>
      <c r="K22" s="189">
        <v>0</v>
      </c>
      <c r="L22" s="189">
        <v>0</v>
      </c>
      <c r="M22" s="189">
        <v>7</v>
      </c>
      <c r="N22" s="189">
        <f t="shared" si="0"/>
        <v>14</v>
      </c>
      <c r="O22" s="190">
        <f t="shared" si="1"/>
        <v>50</v>
      </c>
      <c r="P22" s="189" t="s">
        <v>1011</v>
      </c>
    </row>
    <row r="23" spans="1:16" s="18" customFormat="1" ht="15.6" x14ac:dyDescent="0.3">
      <c r="A23" s="144">
        <v>16</v>
      </c>
      <c r="B23" s="144" t="s">
        <v>555</v>
      </c>
      <c r="C23" s="144" t="s">
        <v>856</v>
      </c>
      <c r="D23" s="144" t="s">
        <v>373</v>
      </c>
      <c r="E23" s="150" t="s">
        <v>23</v>
      </c>
      <c r="F23" s="138" t="s">
        <v>17</v>
      </c>
      <c r="G23" s="149">
        <v>41797</v>
      </c>
      <c r="H23" s="138" t="s">
        <v>550</v>
      </c>
      <c r="I23" s="188" t="s">
        <v>556</v>
      </c>
      <c r="J23" s="150">
        <v>7</v>
      </c>
      <c r="K23" s="189">
        <v>0</v>
      </c>
      <c r="L23" s="189">
        <v>0</v>
      </c>
      <c r="M23" s="189">
        <v>7</v>
      </c>
      <c r="N23" s="189">
        <f t="shared" si="0"/>
        <v>14</v>
      </c>
      <c r="O23" s="190">
        <f t="shared" si="1"/>
        <v>50</v>
      </c>
      <c r="P23" s="189" t="s">
        <v>1011</v>
      </c>
    </row>
    <row r="24" spans="1:16" s="18" customFormat="1" ht="15.6" x14ac:dyDescent="0.3">
      <c r="A24" s="144">
        <v>17</v>
      </c>
      <c r="B24" s="144" t="s">
        <v>594</v>
      </c>
      <c r="C24" s="144" t="s">
        <v>595</v>
      </c>
      <c r="D24" s="144" t="s">
        <v>90</v>
      </c>
      <c r="E24" s="150" t="s">
        <v>23</v>
      </c>
      <c r="F24" s="138" t="s">
        <v>17</v>
      </c>
      <c r="G24" s="194">
        <v>41804</v>
      </c>
      <c r="H24" s="138" t="s">
        <v>574</v>
      </c>
      <c r="I24" s="188" t="s">
        <v>587</v>
      </c>
      <c r="J24" s="190">
        <v>7</v>
      </c>
      <c r="K24" s="189">
        <v>0</v>
      </c>
      <c r="L24" s="189">
        <v>0</v>
      </c>
      <c r="M24" s="189">
        <v>7</v>
      </c>
      <c r="N24" s="189">
        <f t="shared" si="0"/>
        <v>14</v>
      </c>
      <c r="O24" s="190">
        <f t="shared" si="1"/>
        <v>50</v>
      </c>
      <c r="P24" s="189" t="s">
        <v>1011</v>
      </c>
    </row>
    <row r="25" spans="1:16" s="18" customFormat="1" ht="15.6" x14ac:dyDescent="0.3">
      <c r="A25" s="28">
        <v>18</v>
      </c>
      <c r="B25" s="29" t="s">
        <v>299</v>
      </c>
      <c r="C25" s="29" t="s">
        <v>104</v>
      </c>
      <c r="D25" s="29" t="s">
        <v>185</v>
      </c>
      <c r="E25" s="58" t="s">
        <v>23</v>
      </c>
      <c r="F25" s="31" t="s">
        <v>17</v>
      </c>
      <c r="G25" s="38">
        <v>41833</v>
      </c>
      <c r="H25" s="31" t="s">
        <v>297</v>
      </c>
      <c r="I25" s="39" t="s">
        <v>298</v>
      </c>
      <c r="J25" s="56">
        <v>7</v>
      </c>
      <c r="K25" s="54">
        <v>0</v>
      </c>
      <c r="L25" s="54">
        <v>0</v>
      </c>
      <c r="M25" s="54">
        <v>6</v>
      </c>
      <c r="N25" s="54">
        <f t="shared" si="0"/>
        <v>13</v>
      </c>
      <c r="O25" s="85">
        <f t="shared" si="1"/>
        <v>46.428571428571431</v>
      </c>
      <c r="P25" s="55"/>
    </row>
    <row r="26" spans="1:16" s="18" customFormat="1" ht="15.6" x14ac:dyDescent="0.3">
      <c r="A26" s="28">
        <v>19</v>
      </c>
      <c r="B26" s="27" t="s">
        <v>397</v>
      </c>
      <c r="C26" s="29" t="s">
        <v>307</v>
      </c>
      <c r="D26" s="29" t="s">
        <v>169</v>
      </c>
      <c r="E26" s="58" t="s">
        <v>16</v>
      </c>
      <c r="F26" s="31" t="s">
        <v>17</v>
      </c>
      <c r="G26" s="38">
        <v>41838</v>
      </c>
      <c r="H26" s="31" t="s">
        <v>768</v>
      </c>
      <c r="I26" s="39" t="s">
        <v>790</v>
      </c>
      <c r="J26" s="56">
        <v>5</v>
      </c>
      <c r="K26" s="54">
        <v>1</v>
      </c>
      <c r="L26" s="54">
        <v>0</v>
      </c>
      <c r="M26" s="54">
        <v>7</v>
      </c>
      <c r="N26" s="54">
        <f t="shared" si="0"/>
        <v>13</v>
      </c>
      <c r="O26" s="85">
        <f t="shared" si="1"/>
        <v>46.428571428571431</v>
      </c>
      <c r="P26" s="55"/>
    </row>
    <row r="27" spans="1:16" s="18" customFormat="1" ht="15.6" x14ac:dyDescent="0.3">
      <c r="A27" s="28">
        <v>20</v>
      </c>
      <c r="B27" s="30" t="s">
        <v>588</v>
      </c>
      <c r="C27" s="30" t="s">
        <v>589</v>
      </c>
      <c r="D27" s="30" t="s">
        <v>167</v>
      </c>
      <c r="E27" s="56" t="s">
        <v>16</v>
      </c>
      <c r="F27" s="31" t="s">
        <v>17</v>
      </c>
      <c r="G27" s="37">
        <v>41915</v>
      </c>
      <c r="H27" s="31" t="s">
        <v>574</v>
      </c>
      <c r="I27" s="36" t="s">
        <v>575</v>
      </c>
      <c r="J27" s="57">
        <v>3</v>
      </c>
      <c r="K27" s="54">
        <v>4</v>
      </c>
      <c r="L27" s="54">
        <v>4</v>
      </c>
      <c r="M27" s="54">
        <v>1</v>
      </c>
      <c r="N27" s="54">
        <f t="shared" si="0"/>
        <v>12</v>
      </c>
      <c r="O27" s="85">
        <f t="shared" si="1"/>
        <v>42.857142857142854</v>
      </c>
      <c r="P27" s="55"/>
    </row>
    <row r="28" spans="1:16" s="18" customFormat="1" ht="15.6" x14ac:dyDescent="0.3">
      <c r="A28" s="28">
        <v>21</v>
      </c>
      <c r="B28" s="30" t="s">
        <v>448</v>
      </c>
      <c r="C28" s="30" t="s">
        <v>581</v>
      </c>
      <c r="D28" s="28" t="s">
        <v>50</v>
      </c>
      <c r="E28" s="56" t="s">
        <v>16</v>
      </c>
      <c r="F28" s="31" t="s">
        <v>17</v>
      </c>
      <c r="G28" s="37">
        <v>41844</v>
      </c>
      <c r="H28" s="31" t="s">
        <v>574</v>
      </c>
      <c r="I28" s="36" t="s">
        <v>575</v>
      </c>
      <c r="J28" s="57">
        <v>5</v>
      </c>
      <c r="K28" s="54">
        <v>0</v>
      </c>
      <c r="L28" s="54">
        <v>0</v>
      </c>
      <c r="M28" s="54">
        <v>7</v>
      </c>
      <c r="N28" s="54">
        <f t="shared" si="0"/>
        <v>12</v>
      </c>
      <c r="O28" s="85">
        <f t="shared" si="1"/>
        <v>42.857142857142854</v>
      </c>
      <c r="P28" s="55"/>
    </row>
    <row r="29" spans="1:16" s="18" customFormat="1" ht="15.6" x14ac:dyDescent="0.3">
      <c r="A29" s="28">
        <v>22</v>
      </c>
      <c r="B29" s="43" t="s">
        <v>986</v>
      </c>
      <c r="C29" s="43" t="s">
        <v>252</v>
      </c>
      <c r="D29" s="43" t="s">
        <v>155</v>
      </c>
      <c r="E29" s="63" t="s">
        <v>23</v>
      </c>
      <c r="F29" s="45" t="s">
        <v>17</v>
      </c>
      <c r="G29" s="44">
        <v>41673</v>
      </c>
      <c r="H29" s="45" t="s">
        <v>900</v>
      </c>
      <c r="I29" s="46" t="s">
        <v>983</v>
      </c>
      <c r="J29" s="57">
        <v>4</v>
      </c>
      <c r="K29" s="54">
        <v>0</v>
      </c>
      <c r="L29" s="54">
        <v>0</v>
      </c>
      <c r="M29" s="54">
        <v>7</v>
      </c>
      <c r="N29" s="54">
        <f t="shared" si="0"/>
        <v>11</v>
      </c>
      <c r="O29" s="85">
        <f t="shared" si="1"/>
        <v>39.285714285714285</v>
      </c>
      <c r="P29" s="55"/>
    </row>
    <row r="30" spans="1:16" s="18" customFormat="1" ht="15.6" x14ac:dyDescent="0.3">
      <c r="A30" s="28">
        <v>23</v>
      </c>
      <c r="B30" s="29" t="s">
        <v>554</v>
      </c>
      <c r="C30" s="29" t="s">
        <v>80</v>
      </c>
      <c r="D30" s="29" t="s">
        <v>450</v>
      </c>
      <c r="E30" s="58" t="s">
        <v>23</v>
      </c>
      <c r="F30" s="31" t="s">
        <v>17</v>
      </c>
      <c r="G30" s="38">
        <v>41669</v>
      </c>
      <c r="H30" s="31" t="s">
        <v>550</v>
      </c>
      <c r="I30" s="39" t="s">
        <v>553</v>
      </c>
      <c r="J30" s="58">
        <v>4</v>
      </c>
      <c r="K30" s="54">
        <v>0</v>
      </c>
      <c r="L30" s="54">
        <v>0</v>
      </c>
      <c r="M30" s="54">
        <v>7</v>
      </c>
      <c r="N30" s="54">
        <f t="shared" si="0"/>
        <v>11</v>
      </c>
      <c r="O30" s="85">
        <f t="shared" si="1"/>
        <v>39.285714285714285</v>
      </c>
      <c r="P30" s="55"/>
    </row>
    <row r="31" spans="1:16" s="18" customFormat="1" ht="15.6" x14ac:dyDescent="0.3">
      <c r="A31" s="28">
        <v>24</v>
      </c>
      <c r="B31" s="30" t="s">
        <v>578</v>
      </c>
      <c r="C31" s="30" t="s">
        <v>34</v>
      </c>
      <c r="D31" s="30" t="s">
        <v>169</v>
      </c>
      <c r="E31" s="58" t="s">
        <v>16</v>
      </c>
      <c r="F31" s="31" t="s">
        <v>17</v>
      </c>
      <c r="G31" s="37">
        <v>41732</v>
      </c>
      <c r="H31" s="31" t="s">
        <v>574</v>
      </c>
      <c r="I31" s="36" t="s">
        <v>575</v>
      </c>
      <c r="J31" s="58">
        <v>7</v>
      </c>
      <c r="K31" s="54">
        <v>0</v>
      </c>
      <c r="L31" s="54">
        <v>0</v>
      </c>
      <c r="M31" s="54">
        <v>4</v>
      </c>
      <c r="N31" s="54">
        <f t="shared" si="0"/>
        <v>11</v>
      </c>
      <c r="O31" s="85">
        <f t="shared" si="1"/>
        <v>39.285714285714285</v>
      </c>
      <c r="P31" s="55"/>
    </row>
    <row r="32" spans="1:16" s="18" customFormat="1" ht="15.6" x14ac:dyDescent="0.3">
      <c r="A32" s="28">
        <v>25</v>
      </c>
      <c r="B32" s="27" t="s">
        <v>785</v>
      </c>
      <c r="C32" s="29" t="s">
        <v>595</v>
      </c>
      <c r="D32" s="29" t="s">
        <v>786</v>
      </c>
      <c r="E32" s="58" t="s">
        <v>23</v>
      </c>
      <c r="F32" s="31" t="s">
        <v>110</v>
      </c>
      <c r="G32" s="38">
        <v>41779</v>
      </c>
      <c r="H32" s="31" t="s">
        <v>768</v>
      </c>
      <c r="I32" s="39" t="s">
        <v>771</v>
      </c>
      <c r="J32" s="60">
        <v>4</v>
      </c>
      <c r="K32" s="54">
        <v>0</v>
      </c>
      <c r="L32" s="54">
        <v>0</v>
      </c>
      <c r="M32" s="54">
        <v>7</v>
      </c>
      <c r="N32" s="54">
        <f t="shared" si="0"/>
        <v>11</v>
      </c>
      <c r="O32" s="85">
        <f t="shared" si="1"/>
        <v>39.285714285714285</v>
      </c>
      <c r="P32" s="55"/>
    </row>
    <row r="33" spans="1:16" s="18" customFormat="1" ht="15.6" x14ac:dyDescent="0.3">
      <c r="A33" s="28">
        <v>26</v>
      </c>
      <c r="B33" s="27" t="s">
        <v>63</v>
      </c>
      <c r="C33" s="27" t="s">
        <v>156</v>
      </c>
      <c r="D33" s="27" t="s">
        <v>155</v>
      </c>
      <c r="E33" s="53" t="s">
        <v>23</v>
      </c>
      <c r="F33" s="27" t="s">
        <v>110</v>
      </c>
      <c r="G33" s="33">
        <v>41909</v>
      </c>
      <c r="H33" s="27" t="s">
        <v>469</v>
      </c>
      <c r="I33" s="34" t="s">
        <v>474</v>
      </c>
      <c r="J33" s="53">
        <v>4</v>
      </c>
      <c r="K33" s="54">
        <v>0</v>
      </c>
      <c r="L33" s="54">
        <v>0</v>
      </c>
      <c r="M33" s="54">
        <v>7</v>
      </c>
      <c r="N33" s="54">
        <f t="shared" si="0"/>
        <v>11</v>
      </c>
      <c r="O33" s="85">
        <f t="shared" si="1"/>
        <v>39.285714285714285</v>
      </c>
      <c r="P33" s="55"/>
    </row>
    <row r="34" spans="1:16" s="18" customFormat="1" ht="15.6" x14ac:dyDescent="0.3">
      <c r="A34" s="28">
        <v>27</v>
      </c>
      <c r="B34" s="27" t="s">
        <v>48</v>
      </c>
      <c r="C34" s="28" t="s">
        <v>49</v>
      </c>
      <c r="D34" s="28" t="s">
        <v>50</v>
      </c>
      <c r="E34" s="58" t="s">
        <v>16</v>
      </c>
      <c r="F34" s="31" t="s">
        <v>17</v>
      </c>
      <c r="G34" s="35">
        <v>41751</v>
      </c>
      <c r="H34" s="31" t="s">
        <v>18</v>
      </c>
      <c r="I34" s="34" t="s">
        <v>40</v>
      </c>
      <c r="J34" s="58">
        <v>4</v>
      </c>
      <c r="K34" s="54">
        <v>0</v>
      </c>
      <c r="L34" s="54">
        <v>0</v>
      </c>
      <c r="M34" s="54">
        <v>7</v>
      </c>
      <c r="N34" s="54">
        <f t="shared" si="0"/>
        <v>11</v>
      </c>
      <c r="O34" s="85">
        <f t="shared" si="1"/>
        <v>39.285714285714285</v>
      </c>
      <c r="P34" s="55"/>
    </row>
    <row r="35" spans="1:16" s="18" customFormat="1" ht="15.6" x14ac:dyDescent="0.3">
      <c r="A35" s="28">
        <v>28</v>
      </c>
      <c r="B35" s="27" t="s">
        <v>992</v>
      </c>
      <c r="C35" s="29" t="s">
        <v>993</v>
      </c>
      <c r="D35" s="29" t="s">
        <v>994</v>
      </c>
      <c r="E35" s="58" t="s">
        <v>16</v>
      </c>
      <c r="F35" s="45" t="s">
        <v>17</v>
      </c>
      <c r="G35" s="42">
        <v>41725</v>
      </c>
      <c r="H35" s="31" t="s">
        <v>253</v>
      </c>
      <c r="I35" s="39" t="s">
        <v>995</v>
      </c>
      <c r="J35" s="56">
        <v>3</v>
      </c>
      <c r="K35" s="54">
        <v>0</v>
      </c>
      <c r="L35" s="54">
        <v>0</v>
      </c>
      <c r="M35" s="54">
        <v>7</v>
      </c>
      <c r="N35" s="54">
        <f t="shared" si="0"/>
        <v>10</v>
      </c>
      <c r="O35" s="85">
        <f t="shared" si="1"/>
        <v>35.714285714285715</v>
      </c>
      <c r="P35" s="55"/>
    </row>
    <row r="36" spans="1:16" s="18" customFormat="1" ht="15.6" x14ac:dyDescent="0.3">
      <c r="A36" s="28">
        <v>29</v>
      </c>
      <c r="B36" s="27" t="s">
        <v>787</v>
      </c>
      <c r="C36" s="29" t="s">
        <v>788</v>
      </c>
      <c r="D36" s="29" t="s">
        <v>85</v>
      </c>
      <c r="E36" s="58" t="s">
        <v>16</v>
      </c>
      <c r="F36" s="31" t="s">
        <v>17</v>
      </c>
      <c r="G36" s="38">
        <v>42090</v>
      </c>
      <c r="H36" s="31" t="s">
        <v>768</v>
      </c>
      <c r="I36" s="39" t="s">
        <v>789</v>
      </c>
      <c r="J36" s="56">
        <v>7</v>
      </c>
      <c r="K36" s="54">
        <v>0</v>
      </c>
      <c r="L36" s="54">
        <v>0</v>
      </c>
      <c r="M36" s="54">
        <v>3</v>
      </c>
      <c r="N36" s="54">
        <f t="shared" si="0"/>
        <v>10</v>
      </c>
      <c r="O36" s="85">
        <f t="shared" si="1"/>
        <v>35.714285714285715</v>
      </c>
      <c r="P36" s="55"/>
    </row>
    <row r="37" spans="1:16" s="18" customFormat="1" ht="15.6" x14ac:dyDescent="0.3">
      <c r="A37" s="28">
        <v>30</v>
      </c>
      <c r="B37" s="27" t="s">
        <v>876</v>
      </c>
      <c r="C37" s="27" t="s">
        <v>259</v>
      </c>
      <c r="D37" s="27" t="s">
        <v>908</v>
      </c>
      <c r="E37" s="53" t="s">
        <v>23</v>
      </c>
      <c r="F37" s="27" t="s">
        <v>110</v>
      </c>
      <c r="G37" s="33">
        <v>41794</v>
      </c>
      <c r="H37" s="27" t="s">
        <v>877</v>
      </c>
      <c r="I37" s="41"/>
      <c r="J37" s="58">
        <v>3</v>
      </c>
      <c r="K37" s="54">
        <v>0</v>
      </c>
      <c r="L37" s="54">
        <v>7</v>
      </c>
      <c r="M37" s="54">
        <v>0</v>
      </c>
      <c r="N37" s="54">
        <f t="shared" si="0"/>
        <v>10</v>
      </c>
      <c r="O37" s="85">
        <f t="shared" si="1"/>
        <v>35.714285714285715</v>
      </c>
      <c r="P37" s="55"/>
    </row>
    <row r="38" spans="1:16" s="18" customFormat="1" ht="15.6" x14ac:dyDescent="0.3">
      <c r="A38" s="28">
        <v>31</v>
      </c>
      <c r="B38" s="28" t="s">
        <v>416</v>
      </c>
      <c r="C38" s="28" t="s">
        <v>417</v>
      </c>
      <c r="D38" s="28" t="s">
        <v>81</v>
      </c>
      <c r="E38" s="56" t="s">
        <v>23</v>
      </c>
      <c r="F38" s="31" t="s">
        <v>17</v>
      </c>
      <c r="G38" s="35">
        <v>41947</v>
      </c>
      <c r="H38" s="31" t="s">
        <v>418</v>
      </c>
      <c r="I38" s="36" t="s">
        <v>419</v>
      </c>
      <c r="J38" s="56">
        <v>7</v>
      </c>
      <c r="K38" s="54">
        <v>0</v>
      </c>
      <c r="L38" s="54">
        <v>0</v>
      </c>
      <c r="M38" s="54">
        <v>2</v>
      </c>
      <c r="N38" s="54">
        <f t="shared" si="0"/>
        <v>9</v>
      </c>
      <c r="O38" s="85">
        <f t="shared" si="1"/>
        <v>32.142857142857146</v>
      </c>
      <c r="P38" s="55"/>
    </row>
    <row r="39" spans="1:16" s="18" customFormat="1" ht="15.6" x14ac:dyDescent="0.3">
      <c r="A39" s="28">
        <v>32</v>
      </c>
      <c r="B39" s="27" t="s">
        <v>765</v>
      </c>
      <c r="C39" s="29" t="s">
        <v>595</v>
      </c>
      <c r="D39" s="29" t="s">
        <v>766</v>
      </c>
      <c r="E39" s="58" t="s">
        <v>23</v>
      </c>
      <c r="F39" s="31" t="s">
        <v>110</v>
      </c>
      <c r="G39" s="38" t="s">
        <v>767</v>
      </c>
      <c r="H39" s="31" t="s">
        <v>768</v>
      </c>
      <c r="I39" s="39" t="s">
        <v>769</v>
      </c>
      <c r="J39" s="57">
        <v>7</v>
      </c>
      <c r="K39" s="54">
        <v>0</v>
      </c>
      <c r="L39" s="54">
        <v>0</v>
      </c>
      <c r="M39" s="54">
        <v>2</v>
      </c>
      <c r="N39" s="54">
        <f t="shared" si="0"/>
        <v>9</v>
      </c>
      <c r="O39" s="85">
        <f t="shared" si="1"/>
        <v>32.142857142857146</v>
      </c>
      <c r="P39" s="55"/>
    </row>
    <row r="40" spans="1:16" s="18" customFormat="1" ht="15.6" x14ac:dyDescent="0.3">
      <c r="A40" s="28">
        <v>33</v>
      </c>
      <c r="B40" s="27" t="s">
        <v>782</v>
      </c>
      <c r="C40" s="29" t="s">
        <v>415</v>
      </c>
      <c r="D40" s="29" t="s">
        <v>69</v>
      </c>
      <c r="E40" s="58" t="s">
        <v>23</v>
      </c>
      <c r="F40" s="31" t="s">
        <v>110</v>
      </c>
      <c r="G40" s="38">
        <v>41974</v>
      </c>
      <c r="H40" s="31" t="s">
        <v>768</v>
      </c>
      <c r="I40" s="39" t="s">
        <v>771</v>
      </c>
      <c r="J40" s="57">
        <v>2</v>
      </c>
      <c r="K40" s="54">
        <v>0</v>
      </c>
      <c r="L40" s="54">
        <v>0</v>
      </c>
      <c r="M40" s="54">
        <v>7</v>
      </c>
      <c r="N40" s="54">
        <f t="shared" ref="N40:N71" si="2">SUM(J40:M40)</f>
        <v>9</v>
      </c>
      <c r="O40" s="85">
        <f t="shared" ref="O40:O71" si="3">N40*100/28</f>
        <v>32.142857142857146</v>
      </c>
      <c r="P40" s="55"/>
    </row>
    <row r="41" spans="1:16" s="21" customFormat="1" ht="15.6" x14ac:dyDescent="0.3">
      <c r="A41" s="28">
        <v>34</v>
      </c>
      <c r="B41" s="180" t="s">
        <v>223</v>
      </c>
      <c r="C41" s="180" t="s">
        <v>56</v>
      </c>
      <c r="D41" s="180" t="s">
        <v>33</v>
      </c>
      <c r="E41" s="223" t="s">
        <v>23</v>
      </c>
      <c r="F41" s="69" t="s">
        <v>17</v>
      </c>
      <c r="G41" s="182">
        <v>42105</v>
      </c>
      <c r="H41" s="69" t="s">
        <v>297</v>
      </c>
      <c r="I41" s="72" t="s">
        <v>301</v>
      </c>
      <c r="J41" s="58">
        <v>7</v>
      </c>
      <c r="K41" s="54">
        <v>0</v>
      </c>
      <c r="L41" s="54">
        <v>0</v>
      </c>
      <c r="M41" s="54">
        <v>2</v>
      </c>
      <c r="N41" s="54">
        <f t="shared" si="2"/>
        <v>9</v>
      </c>
      <c r="O41" s="85">
        <f t="shared" si="3"/>
        <v>32.142857142857146</v>
      </c>
      <c r="P41" s="55"/>
    </row>
    <row r="42" spans="1:16" s="21" customFormat="1" ht="15.6" x14ac:dyDescent="0.3">
      <c r="A42" s="28">
        <v>35</v>
      </c>
      <c r="B42" s="67" t="s">
        <v>303</v>
      </c>
      <c r="C42" s="67" t="s">
        <v>53</v>
      </c>
      <c r="D42" s="67" t="s">
        <v>304</v>
      </c>
      <c r="E42" s="224" t="s">
        <v>16</v>
      </c>
      <c r="F42" s="68" t="s">
        <v>17</v>
      </c>
      <c r="G42" s="71">
        <v>42096</v>
      </c>
      <c r="H42" s="68" t="s">
        <v>297</v>
      </c>
      <c r="I42" s="73" t="s">
        <v>305</v>
      </c>
      <c r="J42" s="56">
        <v>4</v>
      </c>
      <c r="K42" s="54">
        <v>0</v>
      </c>
      <c r="L42" s="54">
        <v>0</v>
      </c>
      <c r="M42" s="54">
        <v>4</v>
      </c>
      <c r="N42" s="54">
        <f t="shared" si="2"/>
        <v>8</v>
      </c>
      <c r="O42" s="85">
        <f t="shared" si="3"/>
        <v>28.571428571428573</v>
      </c>
      <c r="P42" s="55"/>
    </row>
    <row r="43" spans="1:16" s="21" customFormat="1" ht="15.6" x14ac:dyDescent="0.3">
      <c r="A43" s="28">
        <v>36</v>
      </c>
      <c r="B43" s="27" t="s">
        <v>20</v>
      </c>
      <c r="C43" s="29" t="s">
        <v>21</v>
      </c>
      <c r="D43" s="29" t="s">
        <v>22</v>
      </c>
      <c r="E43" s="58" t="s">
        <v>23</v>
      </c>
      <c r="F43" s="68" t="s">
        <v>17</v>
      </c>
      <c r="G43" s="33">
        <v>41822</v>
      </c>
      <c r="H43" s="31" t="s">
        <v>18</v>
      </c>
      <c r="I43" s="34" t="s">
        <v>19</v>
      </c>
      <c r="J43" s="58">
        <v>0</v>
      </c>
      <c r="K43" s="54">
        <v>0</v>
      </c>
      <c r="L43" s="54">
        <v>0</v>
      </c>
      <c r="M43" s="54">
        <v>7</v>
      </c>
      <c r="N43" s="54">
        <f t="shared" si="2"/>
        <v>7</v>
      </c>
      <c r="O43" s="85">
        <f t="shared" si="3"/>
        <v>25</v>
      </c>
      <c r="P43" s="55"/>
    </row>
    <row r="44" spans="1:16" s="18" customFormat="1" ht="15.6" x14ac:dyDescent="0.3">
      <c r="A44" s="28">
        <v>37</v>
      </c>
      <c r="B44" s="28" t="s">
        <v>584</v>
      </c>
      <c r="C44" s="28" t="s">
        <v>198</v>
      </c>
      <c r="D44" s="28" t="s">
        <v>500</v>
      </c>
      <c r="E44" s="56" t="s">
        <v>16</v>
      </c>
      <c r="F44" s="31" t="s">
        <v>17</v>
      </c>
      <c r="G44" s="37">
        <v>41916</v>
      </c>
      <c r="H44" s="31" t="s">
        <v>574</v>
      </c>
      <c r="I44" s="36" t="s">
        <v>585</v>
      </c>
      <c r="J44" s="58">
        <v>0</v>
      </c>
      <c r="K44" s="54">
        <v>0</v>
      </c>
      <c r="L44" s="54">
        <v>0</v>
      </c>
      <c r="M44" s="54">
        <v>7</v>
      </c>
      <c r="N44" s="54">
        <f t="shared" si="2"/>
        <v>7</v>
      </c>
      <c r="O44" s="85">
        <f t="shared" si="3"/>
        <v>25</v>
      </c>
      <c r="P44" s="55"/>
    </row>
    <row r="45" spans="1:16" s="18" customFormat="1" ht="15.6" x14ac:dyDescent="0.3">
      <c r="A45" s="28">
        <v>38</v>
      </c>
      <c r="B45" s="27" t="s">
        <v>38</v>
      </c>
      <c r="C45" s="28" t="s">
        <v>39</v>
      </c>
      <c r="D45" s="28" t="s">
        <v>33</v>
      </c>
      <c r="E45" s="58" t="s">
        <v>23</v>
      </c>
      <c r="F45" s="31" t="s">
        <v>17</v>
      </c>
      <c r="G45" s="33">
        <v>41740</v>
      </c>
      <c r="H45" s="31" t="s">
        <v>18</v>
      </c>
      <c r="I45" s="34" t="s">
        <v>40</v>
      </c>
      <c r="J45" s="53">
        <v>0</v>
      </c>
      <c r="K45" s="54">
        <v>0</v>
      </c>
      <c r="L45" s="54">
        <v>0</v>
      </c>
      <c r="M45" s="54">
        <v>7</v>
      </c>
      <c r="N45" s="54">
        <f t="shared" si="2"/>
        <v>7</v>
      </c>
      <c r="O45" s="85">
        <f t="shared" si="3"/>
        <v>25</v>
      </c>
      <c r="P45" s="55"/>
    </row>
    <row r="46" spans="1:16" s="18" customFormat="1" ht="15.6" x14ac:dyDescent="0.3">
      <c r="A46" s="28">
        <v>39</v>
      </c>
      <c r="B46" s="27" t="s">
        <v>31</v>
      </c>
      <c r="C46" s="28" t="s">
        <v>32</v>
      </c>
      <c r="D46" s="28" t="s">
        <v>33</v>
      </c>
      <c r="E46" s="58" t="s">
        <v>23</v>
      </c>
      <c r="F46" s="31" t="s">
        <v>17</v>
      </c>
      <c r="G46" s="33">
        <v>41792</v>
      </c>
      <c r="H46" s="31" t="s">
        <v>18</v>
      </c>
      <c r="I46" s="34" t="s">
        <v>30</v>
      </c>
      <c r="J46" s="56">
        <v>7</v>
      </c>
      <c r="K46" s="54">
        <v>0</v>
      </c>
      <c r="L46" s="54">
        <v>0</v>
      </c>
      <c r="M46" s="54">
        <v>0</v>
      </c>
      <c r="N46" s="54">
        <f t="shared" si="2"/>
        <v>7</v>
      </c>
      <c r="O46" s="85">
        <f t="shared" si="3"/>
        <v>25</v>
      </c>
      <c r="P46" s="55"/>
    </row>
    <row r="47" spans="1:16" s="18" customFormat="1" ht="15.6" x14ac:dyDescent="0.3">
      <c r="A47" s="28">
        <v>40</v>
      </c>
      <c r="B47" s="27" t="s">
        <v>41</v>
      </c>
      <c r="C47" s="28" t="s">
        <v>42</v>
      </c>
      <c r="D47" s="28" t="s">
        <v>43</v>
      </c>
      <c r="E47" s="58" t="s">
        <v>23</v>
      </c>
      <c r="F47" s="31" t="s">
        <v>17</v>
      </c>
      <c r="G47" s="33">
        <v>41832</v>
      </c>
      <c r="H47" s="31" t="s">
        <v>18</v>
      </c>
      <c r="I47" s="34" t="s">
        <v>40</v>
      </c>
      <c r="J47" s="57">
        <v>7</v>
      </c>
      <c r="K47" s="54">
        <v>0</v>
      </c>
      <c r="L47" s="54">
        <v>0</v>
      </c>
      <c r="M47" s="54">
        <v>0</v>
      </c>
      <c r="N47" s="54">
        <f t="shared" si="2"/>
        <v>7</v>
      </c>
      <c r="O47" s="85">
        <f t="shared" si="3"/>
        <v>25</v>
      </c>
      <c r="P47" s="55"/>
    </row>
    <row r="48" spans="1:16" s="18" customFormat="1" ht="15.6" x14ac:dyDescent="0.3">
      <c r="A48" s="28">
        <v>41</v>
      </c>
      <c r="B48" s="28" t="s">
        <v>135</v>
      </c>
      <c r="C48" s="28" t="s">
        <v>136</v>
      </c>
      <c r="D48" s="28" t="s">
        <v>137</v>
      </c>
      <c r="E48" s="60" t="s">
        <v>16</v>
      </c>
      <c r="F48" s="27" t="s">
        <v>17</v>
      </c>
      <c r="G48" s="35">
        <v>42093</v>
      </c>
      <c r="H48" s="27" t="s">
        <v>133</v>
      </c>
      <c r="I48" s="36" t="s">
        <v>134</v>
      </c>
      <c r="J48" s="57">
        <v>0</v>
      </c>
      <c r="K48" s="54">
        <v>0</v>
      </c>
      <c r="L48" s="54">
        <v>0</v>
      </c>
      <c r="M48" s="54">
        <v>7</v>
      </c>
      <c r="N48" s="54">
        <f t="shared" si="2"/>
        <v>7</v>
      </c>
      <c r="O48" s="85">
        <f t="shared" si="3"/>
        <v>25</v>
      </c>
      <c r="P48" s="55"/>
    </row>
    <row r="49" spans="1:16" s="18" customFormat="1" ht="15.6" x14ac:dyDescent="0.3">
      <c r="A49" s="28">
        <v>42</v>
      </c>
      <c r="B49" s="30" t="s">
        <v>579</v>
      </c>
      <c r="C49" s="30" t="s">
        <v>182</v>
      </c>
      <c r="D49" s="30" t="s">
        <v>180</v>
      </c>
      <c r="E49" s="56" t="s">
        <v>23</v>
      </c>
      <c r="F49" s="31" t="s">
        <v>17</v>
      </c>
      <c r="G49" s="37">
        <v>41779</v>
      </c>
      <c r="H49" s="31" t="s">
        <v>574</v>
      </c>
      <c r="I49" s="36" t="s">
        <v>580</v>
      </c>
      <c r="J49" s="59">
        <v>0</v>
      </c>
      <c r="K49" s="54">
        <v>0</v>
      </c>
      <c r="L49" s="54">
        <v>0</v>
      </c>
      <c r="M49" s="54">
        <v>7</v>
      </c>
      <c r="N49" s="54">
        <f t="shared" si="2"/>
        <v>7</v>
      </c>
      <c r="O49" s="85">
        <f t="shared" si="3"/>
        <v>25</v>
      </c>
      <c r="P49" s="55"/>
    </row>
    <row r="50" spans="1:16" s="18" customFormat="1" ht="15.6" x14ac:dyDescent="0.3">
      <c r="A50" s="28">
        <v>43</v>
      </c>
      <c r="B50" s="29" t="s">
        <v>653</v>
      </c>
      <c r="C50" s="29" t="s">
        <v>207</v>
      </c>
      <c r="D50" s="29" t="s">
        <v>328</v>
      </c>
      <c r="E50" s="58" t="s">
        <v>16</v>
      </c>
      <c r="F50" s="31" t="s">
        <v>17</v>
      </c>
      <c r="G50" s="38">
        <v>41690</v>
      </c>
      <c r="H50" s="31" t="s">
        <v>651</v>
      </c>
      <c r="I50" s="39" t="s">
        <v>652</v>
      </c>
      <c r="J50" s="57">
        <v>7</v>
      </c>
      <c r="K50" s="54">
        <v>0</v>
      </c>
      <c r="L50" s="54">
        <v>0</v>
      </c>
      <c r="M50" s="54">
        <v>0</v>
      </c>
      <c r="N50" s="54">
        <f t="shared" si="2"/>
        <v>7</v>
      </c>
      <c r="O50" s="85">
        <f t="shared" si="3"/>
        <v>25</v>
      </c>
      <c r="P50" s="55"/>
    </row>
    <row r="51" spans="1:16" s="18" customFormat="1" ht="15.6" x14ac:dyDescent="0.3">
      <c r="A51" s="28">
        <v>44</v>
      </c>
      <c r="B51" s="28" t="s">
        <v>420</v>
      </c>
      <c r="C51" s="28" t="s">
        <v>279</v>
      </c>
      <c r="D51" s="28" t="s">
        <v>421</v>
      </c>
      <c r="E51" s="56" t="s">
        <v>16</v>
      </c>
      <c r="F51" s="31" t="s">
        <v>17</v>
      </c>
      <c r="G51" s="35">
        <v>42028</v>
      </c>
      <c r="H51" s="31" t="s">
        <v>418</v>
      </c>
      <c r="I51" s="36" t="s">
        <v>419</v>
      </c>
      <c r="J51" s="64">
        <v>3</v>
      </c>
      <c r="K51" s="54">
        <v>0</v>
      </c>
      <c r="L51" s="54">
        <v>0</v>
      </c>
      <c r="M51" s="54">
        <v>3</v>
      </c>
      <c r="N51" s="54">
        <f t="shared" si="2"/>
        <v>6</v>
      </c>
      <c r="O51" s="85">
        <f t="shared" si="3"/>
        <v>21.428571428571427</v>
      </c>
      <c r="P51" s="55"/>
    </row>
    <row r="52" spans="1:16" s="18" customFormat="1" ht="15.6" x14ac:dyDescent="0.3">
      <c r="A52" s="28">
        <v>45</v>
      </c>
      <c r="B52" s="27" t="s">
        <v>996</v>
      </c>
      <c r="C52" s="29" t="s">
        <v>21</v>
      </c>
      <c r="D52" s="29" t="s">
        <v>81</v>
      </c>
      <c r="E52" s="58" t="s">
        <v>23</v>
      </c>
      <c r="F52" s="45" t="s">
        <v>17</v>
      </c>
      <c r="G52" s="42">
        <v>41989</v>
      </c>
      <c r="H52" s="31" t="s">
        <v>768</v>
      </c>
      <c r="I52" s="49"/>
      <c r="J52" s="53">
        <v>1</v>
      </c>
      <c r="K52" s="54">
        <v>0</v>
      </c>
      <c r="L52" s="54">
        <v>0</v>
      </c>
      <c r="M52" s="54">
        <v>4</v>
      </c>
      <c r="N52" s="54">
        <f t="shared" si="2"/>
        <v>5</v>
      </c>
      <c r="O52" s="85">
        <f t="shared" si="3"/>
        <v>17.857142857142858</v>
      </c>
      <c r="P52" s="55"/>
    </row>
    <row r="53" spans="1:16" s="18" customFormat="1" ht="15.6" x14ac:dyDescent="0.3">
      <c r="A53" s="28">
        <v>46</v>
      </c>
      <c r="B53" s="27" t="s">
        <v>777</v>
      </c>
      <c r="C53" s="29" t="s">
        <v>583</v>
      </c>
      <c r="D53" s="29" t="s">
        <v>185</v>
      </c>
      <c r="E53" s="58" t="s">
        <v>23</v>
      </c>
      <c r="F53" s="31" t="s">
        <v>110</v>
      </c>
      <c r="G53" s="38" t="s">
        <v>778</v>
      </c>
      <c r="H53" s="31" t="s">
        <v>768</v>
      </c>
      <c r="I53" s="39" t="s">
        <v>769</v>
      </c>
      <c r="J53" s="56">
        <v>5</v>
      </c>
      <c r="K53" s="54">
        <v>0</v>
      </c>
      <c r="L53" s="54">
        <v>0</v>
      </c>
      <c r="M53" s="54">
        <v>0</v>
      </c>
      <c r="N53" s="54">
        <f t="shared" si="2"/>
        <v>5</v>
      </c>
      <c r="O53" s="85">
        <f t="shared" si="3"/>
        <v>17.857142857142858</v>
      </c>
      <c r="P53" s="55"/>
    </row>
    <row r="54" spans="1:16" s="18" customFormat="1" ht="15.6" x14ac:dyDescent="0.3">
      <c r="A54" s="28">
        <v>47</v>
      </c>
      <c r="B54" s="27" t="s">
        <v>791</v>
      </c>
      <c r="C54" s="29" t="s">
        <v>258</v>
      </c>
      <c r="D54" s="29" t="s">
        <v>166</v>
      </c>
      <c r="E54" s="58" t="s">
        <v>16</v>
      </c>
      <c r="F54" s="31" t="s">
        <v>17</v>
      </c>
      <c r="G54" s="38">
        <v>42001</v>
      </c>
      <c r="H54" s="31" t="s">
        <v>768</v>
      </c>
      <c r="I54" s="39" t="s">
        <v>792</v>
      </c>
      <c r="J54" s="57">
        <v>1</v>
      </c>
      <c r="K54" s="54">
        <v>0</v>
      </c>
      <c r="L54" s="54">
        <v>0</v>
      </c>
      <c r="M54" s="54">
        <v>4</v>
      </c>
      <c r="N54" s="54">
        <f t="shared" si="2"/>
        <v>5</v>
      </c>
      <c r="O54" s="85">
        <f t="shared" si="3"/>
        <v>17.857142857142858</v>
      </c>
      <c r="P54" s="55"/>
    </row>
    <row r="55" spans="1:16" s="18" customFormat="1" ht="15.6" x14ac:dyDescent="0.3">
      <c r="A55" s="28">
        <v>48</v>
      </c>
      <c r="B55" s="29" t="s">
        <v>528</v>
      </c>
      <c r="C55" s="29" t="s">
        <v>77</v>
      </c>
      <c r="D55" s="29" t="s">
        <v>552</v>
      </c>
      <c r="E55" s="58" t="s">
        <v>23</v>
      </c>
      <c r="F55" s="31" t="s">
        <v>17</v>
      </c>
      <c r="G55" s="38">
        <v>41746</v>
      </c>
      <c r="H55" s="31" t="s">
        <v>550</v>
      </c>
      <c r="I55" s="39" t="s">
        <v>553</v>
      </c>
      <c r="J55" s="54">
        <v>1</v>
      </c>
      <c r="K55" s="54">
        <v>0</v>
      </c>
      <c r="L55" s="54">
        <v>0</v>
      </c>
      <c r="M55" s="54">
        <v>4</v>
      </c>
      <c r="N55" s="54">
        <f t="shared" si="2"/>
        <v>5</v>
      </c>
      <c r="O55" s="85">
        <f t="shared" si="3"/>
        <v>17.857142857142858</v>
      </c>
      <c r="P55" s="55"/>
    </row>
    <row r="56" spans="1:16" s="18" customFormat="1" ht="15.6" x14ac:dyDescent="0.3">
      <c r="A56" s="28">
        <v>49</v>
      </c>
      <c r="B56" s="43" t="s">
        <v>990</v>
      </c>
      <c r="C56" s="43" t="s">
        <v>396</v>
      </c>
      <c r="D56" s="43" t="s">
        <v>169</v>
      </c>
      <c r="E56" s="63" t="s">
        <v>16</v>
      </c>
      <c r="F56" s="45" t="s">
        <v>17</v>
      </c>
      <c r="G56" s="44">
        <v>41915</v>
      </c>
      <c r="H56" s="45" t="s">
        <v>895</v>
      </c>
      <c r="I56" s="46" t="s">
        <v>989</v>
      </c>
      <c r="J56" s="57">
        <v>4</v>
      </c>
      <c r="K56" s="54">
        <v>0</v>
      </c>
      <c r="L56" s="54">
        <v>0</v>
      </c>
      <c r="M56" s="54">
        <v>0</v>
      </c>
      <c r="N56" s="54">
        <f t="shared" si="2"/>
        <v>4</v>
      </c>
      <c r="O56" s="85">
        <f t="shared" si="3"/>
        <v>14.285714285714286</v>
      </c>
      <c r="P56" s="55"/>
    </row>
    <row r="57" spans="1:16" s="18" customFormat="1" ht="15.6" x14ac:dyDescent="0.3">
      <c r="A57" s="28">
        <v>50</v>
      </c>
      <c r="B57" s="28" t="s">
        <v>130</v>
      </c>
      <c r="C57" s="28" t="s">
        <v>141</v>
      </c>
      <c r="D57" s="28" t="s">
        <v>132</v>
      </c>
      <c r="E57" s="53" t="s">
        <v>23</v>
      </c>
      <c r="F57" s="27" t="s">
        <v>17</v>
      </c>
      <c r="G57" s="35">
        <v>41842</v>
      </c>
      <c r="H57" s="27" t="s">
        <v>133</v>
      </c>
      <c r="I57" s="36" t="s">
        <v>134</v>
      </c>
      <c r="J57" s="53">
        <v>4</v>
      </c>
      <c r="K57" s="54">
        <v>0</v>
      </c>
      <c r="L57" s="54">
        <v>0</v>
      </c>
      <c r="M57" s="54">
        <v>0</v>
      </c>
      <c r="N57" s="54">
        <f t="shared" si="2"/>
        <v>4</v>
      </c>
      <c r="O57" s="85">
        <f t="shared" si="3"/>
        <v>14.285714285714286</v>
      </c>
      <c r="P57" s="55"/>
    </row>
    <row r="58" spans="1:16" s="18" customFormat="1" ht="15.6" x14ac:dyDescent="0.3">
      <c r="A58" s="28">
        <v>51</v>
      </c>
      <c r="B58" s="43" t="s">
        <v>690</v>
      </c>
      <c r="C58" s="43" t="s">
        <v>271</v>
      </c>
      <c r="D58" s="43" t="s">
        <v>414</v>
      </c>
      <c r="E58" s="63" t="s">
        <v>23</v>
      </c>
      <c r="F58" s="45" t="s">
        <v>17</v>
      </c>
      <c r="G58" s="70">
        <v>41809</v>
      </c>
      <c r="H58" s="45" t="s">
        <v>900</v>
      </c>
      <c r="I58" s="46" t="s">
        <v>985</v>
      </c>
      <c r="J58" s="57">
        <v>4</v>
      </c>
      <c r="K58" s="54">
        <v>0</v>
      </c>
      <c r="L58" s="54">
        <v>0</v>
      </c>
      <c r="M58" s="54">
        <v>0</v>
      </c>
      <c r="N58" s="54">
        <f t="shared" si="2"/>
        <v>4</v>
      </c>
      <c r="O58" s="85">
        <f t="shared" si="3"/>
        <v>14.285714285714286</v>
      </c>
      <c r="P58" s="55"/>
    </row>
    <row r="59" spans="1:16" s="18" customFormat="1" ht="15.6" x14ac:dyDescent="0.3">
      <c r="A59" s="28">
        <v>52</v>
      </c>
      <c r="B59" s="27" t="s">
        <v>571</v>
      </c>
      <c r="C59" s="29" t="s">
        <v>285</v>
      </c>
      <c r="D59" s="29" t="s">
        <v>185</v>
      </c>
      <c r="E59" s="58" t="s">
        <v>23</v>
      </c>
      <c r="F59" s="31" t="s">
        <v>110</v>
      </c>
      <c r="G59" s="38">
        <v>41857</v>
      </c>
      <c r="H59" s="31" t="s">
        <v>768</v>
      </c>
      <c r="I59" s="39" t="s">
        <v>771</v>
      </c>
      <c r="J59" s="58">
        <v>2</v>
      </c>
      <c r="K59" s="54">
        <v>0</v>
      </c>
      <c r="L59" s="54">
        <v>0</v>
      </c>
      <c r="M59" s="54">
        <v>2</v>
      </c>
      <c r="N59" s="54">
        <f t="shared" si="2"/>
        <v>4</v>
      </c>
      <c r="O59" s="85">
        <f t="shared" si="3"/>
        <v>14.285714285714286</v>
      </c>
      <c r="P59" s="55"/>
    </row>
    <row r="60" spans="1:16" s="18" customFormat="1" ht="15.6" x14ac:dyDescent="0.3">
      <c r="A60" s="28">
        <v>53</v>
      </c>
      <c r="B60" s="28" t="s">
        <v>142</v>
      </c>
      <c r="C60" s="28" t="s">
        <v>143</v>
      </c>
      <c r="D60" s="28" t="s">
        <v>144</v>
      </c>
      <c r="E60" s="53" t="s">
        <v>16</v>
      </c>
      <c r="F60" s="27" t="s">
        <v>17</v>
      </c>
      <c r="G60" s="35">
        <v>41817</v>
      </c>
      <c r="H60" s="27" t="s">
        <v>133</v>
      </c>
      <c r="I60" s="36" t="s">
        <v>145</v>
      </c>
      <c r="J60" s="57">
        <v>4</v>
      </c>
      <c r="K60" s="54">
        <v>0</v>
      </c>
      <c r="L60" s="54">
        <v>0</v>
      </c>
      <c r="M60" s="54">
        <v>0</v>
      </c>
      <c r="N60" s="54">
        <f t="shared" si="2"/>
        <v>4</v>
      </c>
      <c r="O60" s="85">
        <f t="shared" si="3"/>
        <v>14.285714285714286</v>
      </c>
      <c r="P60" s="55"/>
    </row>
    <row r="61" spans="1:16" s="18" customFormat="1" ht="15.6" x14ac:dyDescent="0.3">
      <c r="A61" s="28">
        <v>54</v>
      </c>
      <c r="B61" s="27" t="s">
        <v>45</v>
      </c>
      <c r="C61" s="29" t="s">
        <v>107</v>
      </c>
      <c r="D61" s="29" t="s">
        <v>612</v>
      </c>
      <c r="E61" s="58" t="s">
        <v>16</v>
      </c>
      <c r="F61" s="31" t="s">
        <v>110</v>
      </c>
      <c r="G61" s="38" t="s">
        <v>772</v>
      </c>
      <c r="H61" s="31" t="s">
        <v>768</v>
      </c>
      <c r="I61" s="39" t="s">
        <v>769</v>
      </c>
      <c r="J61" s="62">
        <v>4</v>
      </c>
      <c r="K61" s="54">
        <v>0</v>
      </c>
      <c r="L61" s="54">
        <v>0</v>
      </c>
      <c r="M61" s="54">
        <v>0</v>
      </c>
      <c r="N61" s="54">
        <f t="shared" si="2"/>
        <v>4</v>
      </c>
      <c r="O61" s="85">
        <f t="shared" si="3"/>
        <v>14.285714285714286</v>
      </c>
      <c r="P61" s="55"/>
    </row>
    <row r="62" spans="1:16" s="18" customFormat="1" ht="15.6" x14ac:dyDescent="0.3">
      <c r="A62" s="28">
        <v>55</v>
      </c>
      <c r="B62" s="28" t="s">
        <v>310</v>
      </c>
      <c r="C62" s="28" t="s">
        <v>237</v>
      </c>
      <c r="D62" s="28" t="s">
        <v>311</v>
      </c>
      <c r="E62" s="56" t="s">
        <v>23</v>
      </c>
      <c r="F62" s="28" t="s">
        <v>17</v>
      </c>
      <c r="G62" s="35">
        <v>41869</v>
      </c>
      <c r="H62" s="28" t="s">
        <v>308</v>
      </c>
      <c r="I62" s="36" t="s">
        <v>309</v>
      </c>
      <c r="J62" s="58">
        <v>0</v>
      </c>
      <c r="K62" s="54">
        <v>0</v>
      </c>
      <c r="L62" s="54">
        <v>0</v>
      </c>
      <c r="M62" s="54">
        <v>4</v>
      </c>
      <c r="N62" s="54">
        <f t="shared" si="2"/>
        <v>4</v>
      </c>
      <c r="O62" s="85">
        <f t="shared" si="3"/>
        <v>14.285714285714286</v>
      </c>
      <c r="P62" s="55"/>
    </row>
    <row r="63" spans="1:16" s="18" customFormat="1" ht="15.6" x14ac:dyDescent="0.3">
      <c r="A63" s="28">
        <v>56</v>
      </c>
      <c r="B63" s="28" t="s">
        <v>591</v>
      </c>
      <c r="C63" s="28" t="s">
        <v>592</v>
      </c>
      <c r="D63" s="28" t="s">
        <v>593</v>
      </c>
      <c r="E63" s="56" t="s">
        <v>23</v>
      </c>
      <c r="F63" s="31" t="s">
        <v>17</v>
      </c>
      <c r="G63" s="37">
        <v>41842</v>
      </c>
      <c r="H63" s="31" t="s">
        <v>574</v>
      </c>
      <c r="I63" s="36" t="s">
        <v>580</v>
      </c>
      <c r="J63" s="58">
        <v>0</v>
      </c>
      <c r="K63" s="54">
        <v>0</v>
      </c>
      <c r="L63" s="54">
        <v>0</v>
      </c>
      <c r="M63" s="54">
        <v>4</v>
      </c>
      <c r="N63" s="54">
        <f t="shared" si="2"/>
        <v>4</v>
      </c>
      <c r="O63" s="85">
        <f t="shared" si="3"/>
        <v>14.285714285714286</v>
      </c>
      <c r="P63" s="55"/>
    </row>
    <row r="64" spans="1:16" s="18" customFormat="1" ht="15.6" x14ac:dyDescent="0.3">
      <c r="A64" s="28">
        <v>57</v>
      </c>
      <c r="B64" s="28" t="s">
        <v>314</v>
      </c>
      <c r="C64" s="28" t="s">
        <v>129</v>
      </c>
      <c r="D64" s="28" t="s">
        <v>315</v>
      </c>
      <c r="E64" s="56" t="s">
        <v>23</v>
      </c>
      <c r="F64" s="28" t="s">
        <v>17</v>
      </c>
      <c r="G64" s="35">
        <v>41696</v>
      </c>
      <c r="H64" s="28" t="s">
        <v>308</v>
      </c>
      <c r="I64" s="36" t="s">
        <v>309</v>
      </c>
      <c r="J64" s="54">
        <v>4</v>
      </c>
      <c r="K64" s="54">
        <v>0</v>
      </c>
      <c r="L64" s="54">
        <v>0</v>
      </c>
      <c r="M64" s="54">
        <v>0</v>
      </c>
      <c r="N64" s="54">
        <f t="shared" si="2"/>
        <v>4</v>
      </c>
      <c r="O64" s="85">
        <f t="shared" si="3"/>
        <v>14.285714285714286</v>
      </c>
      <c r="P64" s="55"/>
    </row>
    <row r="65" spans="1:16" s="18" customFormat="1" ht="15.6" x14ac:dyDescent="0.3">
      <c r="A65" s="28">
        <v>58</v>
      </c>
      <c r="B65" s="27" t="s">
        <v>61</v>
      </c>
      <c r="C65" s="29" t="s">
        <v>151</v>
      </c>
      <c r="D65" s="29" t="s">
        <v>783</v>
      </c>
      <c r="E65" s="58" t="s">
        <v>16</v>
      </c>
      <c r="F65" s="31" t="s">
        <v>110</v>
      </c>
      <c r="G65" s="38" t="s">
        <v>784</v>
      </c>
      <c r="H65" s="31" t="s">
        <v>768</v>
      </c>
      <c r="I65" s="39" t="s">
        <v>771</v>
      </c>
      <c r="J65" s="56">
        <v>3</v>
      </c>
      <c r="K65" s="54">
        <v>0</v>
      </c>
      <c r="L65" s="54">
        <v>0</v>
      </c>
      <c r="M65" s="54">
        <v>0</v>
      </c>
      <c r="N65" s="54">
        <f t="shared" si="2"/>
        <v>3</v>
      </c>
      <c r="O65" s="85">
        <f t="shared" si="3"/>
        <v>10.714285714285714</v>
      </c>
      <c r="P65" s="55"/>
    </row>
    <row r="66" spans="1:16" s="18" customFormat="1" ht="15.6" x14ac:dyDescent="0.3">
      <c r="A66" s="28">
        <v>59</v>
      </c>
      <c r="B66" s="28" t="s">
        <v>149</v>
      </c>
      <c r="C66" s="28" t="s">
        <v>150</v>
      </c>
      <c r="D66" s="28" t="s">
        <v>33</v>
      </c>
      <c r="E66" s="60" t="s">
        <v>23</v>
      </c>
      <c r="F66" s="27" t="s">
        <v>17</v>
      </c>
      <c r="G66" s="35">
        <v>41835</v>
      </c>
      <c r="H66" s="27" t="s">
        <v>133</v>
      </c>
      <c r="I66" s="36" t="s">
        <v>148</v>
      </c>
      <c r="J66" s="53">
        <v>0</v>
      </c>
      <c r="K66" s="54">
        <v>0</v>
      </c>
      <c r="L66" s="54">
        <v>0</v>
      </c>
      <c r="M66" s="54">
        <v>2</v>
      </c>
      <c r="N66" s="54">
        <f t="shared" si="2"/>
        <v>2</v>
      </c>
      <c r="O66" s="85">
        <f t="shared" si="3"/>
        <v>7.1428571428571432</v>
      </c>
      <c r="P66" s="55"/>
    </row>
    <row r="67" spans="1:16" s="18" customFormat="1" ht="15.6" x14ac:dyDescent="0.3">
      <c r="A67" s="28">
        <v>60</v>
      </c>
      <c r="B67" s="28" t="s">
        <v>312</v>
      </c>
      <c r="C67" s="28" t="s">
        <v>313</v>
      </c>
      <c r="D67" s="28" t="s">
        <v>169</v>
      </c>
      <c r="E67" s="56" t="s">
        <v>16</v>
      </c>
      <c r="F67" s="28" t="s">
        <v>17</v>
      </c>
      <c r="G67" s="35">
        <v>41894</v>
      </c>
      <c r="H67" s="28" t="s">
        <v>308</v>
      </c>
      <c r="I67" s="36" t="s">
        <v>309</v>
      </c>
      <c r="J67" s="58">
        <v>0</v>
      </c>
      <c r="K67" s="54">
        <v>0</v>
      </c>
      <c r="L67" s="54">
        <v>0</v>
      </c>
      <c r="M67" s="54">
        <v>2</v>
      </c>
      <c r="N67" s="54">
        <f t="shared" si="2"/>
        <v>2</v>
      </c>
      <c r="O67" s="85">
        <f t="shared" si="3"/>
        <v>7.1428571428571432</v>
      </c>
      <c r="P67" s="55"/>
    </row>
    <row r="68" spans="1:16" s="18" customFormat="1" ht="15.6" x14ac:dyDescent="0.3">
      <c r="A68" s="28">
        <v>61</v>
      </c>
      <c r="B68" s="28" t="s">
        <v>316</v>
      </c>
      <c r="C68" s="28" t="s">
        <v>317</v>
      </c>
      <c r="D68" s="28" t="s">
        <v>318</v>
      </c>
      <c r="E68" s="56" t="s">
        <v>23</v>
      </c>
      <c r="F68" s="28" t="s">
        <v>17</v>
      </c>
      <c r="G68" s="35">
        <v>42016</v>
      </c>
      <c r="H68" s="28" t="s">
        <v>308</v>
      </c>
      <c r="I68" s="36" t="s">
        <v>309</v>
      </c>
      <c r="J68" s="58">
        <v>0</v>
      </c>
      <c r="K68" s="54">
        <v>0</v>
      </c>
      <c r="L68" s="54">
        <v>0</v>
      </c>
      <c r="M68" s="54">
        <v>2</v>
      </c>
      <c r="N68" s="54">
        <f t="shared" si="2"/>
        <v>2</v>
      </c>
      <c r="O68" s="85">
        <f t="shared" si="3"/>
        <v>7.1428571428571432</v>
      </c>
      <c r="P68" s="55"/>
    </row>
    <row r="69" spans="1:16" s="18" customFormat="1" ht="15.6" x14ac:dyDescent="0.3">
      <c r="A69" s="28">
        <v>62</v>
      </c>
      <c r="B69" s="29" t="s">
        <v>446</v>
      </c>
      <c r="C69" s="29" t="s">
        <v>368</v>
      </c>
      <c r="D69" s="29" t="s">
        <v>60</v>
      </c>
      <c r="E69" s="58" t="s">
        <v>23</v>
      </c>
      <c r="F69" s="31" t="s">
        <v>17</v>
      </c>
      <c r="G69" s="38">
        <v>41888</v>
      </c>
      <c r="H69" s="31" t="s">
        <v>651</v>
      </c>
      <c r="I69" s="39" t="s">
        <v>652</v>
      </c>
      <c r="J69" s="58">
        <v>1</v>
      </c>
      <c r="K69" s="54">
        <v>0</v>
      </c>
      <c r="L69" s="54">
        <v>0</v>
      </c>
      <c r="M69" s="54">
        <v>0</v>
      </c>
      <c r="N69" s="54">
        <f t="shared" si="2"/>
        <v>1</v>
      </c>
      <c r="O69" s="85">
        <f t="shared" si="3"/>
        <v>3.5714285714285716</v>
      </c>
      <c r="P69" s="55"/>
    </row>
    <row r="70" spans="1:16" s="18" customFormat="1" ht="15.6" x14ac:dyDescent="0.3">
      <c r="A70" s="28">
        <v>63</v>
      </c>
      <c r="B70" s="30" t="s">
        <v>638</v>
      </c>
      <c r="C70" s="30" t="s">
        <v>598</v>
      </c>
      <c r="D70" s="30" t="s">
        <v>440</v>
      </c>
      <c r="E70" s="60" t="s">
        <v>16</v>
      </c>
      <c r="F70" s="28" t="s">
        <v>17</v>
      </c>
      <c r="G70" s="35">
        <v>41986</v>
      </c>
      <c r="H70" s="28" t="s">
        <v>639</v>
      </c>
      <c r="I70" s="40" t="s">
        <v>640</v>
      </c>
      <c r="J70" s="56">
        <v>0</v>
      </c>
      <c r="K70" s="54">
        <v>0</v>
      </c>
      <c r="L70" s="54">
        <v>0</v>
      </c>
      <c r="M70" s="54">
        <v>0</v>
      </c>
      <c r="N70" s="54">
        <f t="shared" si="2"/>
        <v>0</v>
      </c>
      <c r="O70" s="85">
        <f t="shared" si="3"/>
        <v>0</v>
      </c>
      <c r="P70" s="55"/>
    </row>
    <row r="71" spans="1:16" s="18" customFormat="1" ht="15.6" x14ac:dyDescent="0.3">
      <c r="A71" s="28">
        <v>64</v>
      </c>
      <c r="B71" s="28" t="s">
        <v>146</v>
      </c>
      <c r="C71" s="28" t="s">
        <v>147</v>
      </c>
      <c r="D71" s="28" t="s">
        <v>37</v>
      </c>
      <c r="E71" s="60" t="s">
        <v>16</v>
      </c>
      <c r="F71" s="27" t="s">
        <v>17</v>
      </c>
      <c r="G71" s="35">
        <v>41756</v>
      </c>
      <c r="H71" s="27" t="s">
        <v>133</v>
      </c>
      <c r="I71" s="36" t="s">
        <v>148</v>
      </c>
      <c r="J71" s="56">
        <v>0</v>
      </c>
      <c r="K71" s="54">
        <v>0</v>
      </c>
      <c r="L71" s="54">
        <v>0</v>
      </c>
      <c r="M71" s="54">
        <v>0</v>
      </c>
      <c r="N71" s="54">
        <f t="shared" si="2"/>
        <v>0</v>
      </c>
      <c r="O71" s="85">
        <f t="shared" si="3"/>
        <v>0</v>
      </c>
      <c r="P71" s="55"/>
    </row>
    <row r="72" spans="1:16" s="18" customFormat="1" ht="15.6" x14ac:dyDescent="0.3">
      <c r="A72" s="28">
        <v>65</v>
      </c>
      <c r="B72" s="28" t="s">
        <v>130</v>
      </c>
      <c r="C72" s="28" t="s">
        <v>131</v>
      </c>
      <c r="D72" s="28" t="s">
        <v>132</v>
      </c>
      <c r="E72" s="60" t="s">
        <v>23</v>
      </c>
      <c r="F72" s="27" t="s">
        <v>17</v>
      </c>
      <c r="G72" s="35">
        <v>41842</v>
      </c>
      <c r="H72" s="27" t="s">
        <v>133</v>
      </c>
      <c r="I72" s="36" t="s">
        <v>134</v>
      </c>
      <c r="J72" s="58">
        <v>0</v>
      </c>
      <c r="K72" s="54">
        <v>0</v>
      </c>
      <c r="L72" s="54">
        <v>0</v>
      </c>
      <c r="M72" s="54">
        <v>0</v>
      </c>
      <c r="N72" s="54">
        <f t="shared" ref="N72:N103" si="4">SUM(J72:M72)</f>
        <v>0</v>
      </c>
      <c r="O72" s="85">
        <f t="shared" ref="O72:O103" si="5">N72*100/28</f>
        <v>0</v>
      </c>
      <c r="P72" s="55"/>
    </row>
    <row r="73" spans="1:16" s="18" customFormat="1" ht="15.6" x14ac:dyDescent="0.3">
      <c r="A73" s="28">
        <v>66</v>
      </c>
      <c r="B73" s="28" t="s">
        <v>586</v>
      </c>
      <c r="C73" s="28" t="s">
        <v>349</v>
      </c>
      <c r="D73" s="28" t="s">
        <v>166</v>
      </c>
      <c r="E73" s="56" t="s">
        <v>16</v>
      </c>
      <c r="F73" s="31" t="s">
        <v>17</v>
      </c>
      <c r="G73" s="37">
        <v>41716</v>
      </c>
      <c r="H73" s="31" t="s">
        <v>574</v>
      </c>
      <c r="I73" s="36" t="s">
        <v>587</v>
      </c>
      <c r="J73" s="56">
        <v>0</v>
      </c>
      <c r="K73" s="54">
        <v>0</v>
      </c>
      <c r="L73" s="54">
        <v>0</v>
      </c>
      <c r="M73" s="54">
        <v>0</v>
      </c>
      <c r="N73" s="54">
        <f t="shared" si="4"/>
        <v>0</v>
      </c>
      <c r="O73" s="85">
        <f t="shared" si="5"/>
        <v>0</v>
      </c>
      <c r="P73" s="55"/>
    </row>
    <row r="74" spans="1:16" s="18" customFormat="1" ht="15.6" x14ac:dyDescent="0.3">
      <c r="A74" s="28">
        <v>67</v>
      </c>
      <c r="B74" s="28" t="s">
        <v>138</v>
      </c>
      <c r="C74" s="28" t="s">
        <v>139</v>
      </c>
      <c r="D74" s="28" t="s">
        <v>140</v>
      </c>
      <c r="E74" s="60" t="s">
        <v>23</v>
      </c>
      <c r="F74" s="27" t="s">
        <v>17</v>
      </c>
      <c r="G74" s="35">
        <v>41924</v>
      </c>
      <c r="H74" s="27" t="s">
        <v>133</v>
      </c>
      <c r="I74" s="36" t="s">
        <v>134</v>
      </c>
      <c r="J74" s="61">
        <v>0</v>
      </c>
      <c r="K74" s="54">
        <v>0</v>
      </c>
      <c r="L74" s="54">
        <v>0</v>
      </c>
      <c r="M74" s="54">
        <v>0</v>
      </c>
      <c r="N74" s="54">
        <f t="shared" si="4"/>
        <v>0</v>
      </c>
      <c r="O74" s="85">
        <f t="shared" si="5"/>
        <v>0</v>
      </c>
      <c r="P74" s="55"/>
    </row>
    <row r="75" spans="1:16" s="18" customFormat="1" ht="15.6" x14ac:dyDescent="0.3">
      <c r="A75" s="28">
        <v>68</v>
      </c>
      <c r="B75" s="27" t="s">
        <v>45</v>
      </c>
      <c r="C75" s="28" t="s">
        <v>46</v>
      </c>
      <c r="D75" s="28" t="s">
        <v>47</v>
      </c>
      <c r="E75" s="58" t="s">
        <v>16</v>
      </c>
      <c r="F75" s="31" t="s">
        <v>17</v>
      </c>
      <c r="G75" s="35">
        <v>41995</v>
      </c>
      <c r="H75" s="31" t="s">
        <v>18</v>
      </c>
      <c r="I75" s="34" t="s">
        <v>30</v>
      </c>
      <c r="J75" s="63">
        <v>4</v>
      </c>
      <c r="K75" s="54">
        <v>0</v>
      </c>
      <c r="L75" s="54">
        <v>0</v>
      </c>
      <c r="M75" s="54">
        <v>0</v>
      </c>
      <c r="N75" s="54">
        <v>0</v>
      </c>
      <c r="O75" s="85">
        <f t="shared" si="5"/>
        <v>0</v>
      </c>
      <c r="P75" s="55"/>
    </row>
    <row r="76" spans="1:16" s="18" customFormat="1" ht="15.6" x14ac:dyDescent="0.3">
      <c r="A76" s="28">
        <v>69</v>
      </c>
      <c r="B76" s="27" t="s">
        <v>24</v>
      </c>
      <c r="C76" s="29" t="s">
        <v>25</v>
      </c>
      <c r="D76" s="29" t="s">
        <v>26</v>
      </c>
      <c r="E76" s="58" t="s">
        <v>23</v>
      </c>
      <c r="F76" s="31" t="s">
        <v>17</v>
      </c>
      <c r="G76" s="33">
        <v>42178</v>
      </c>
      <c r="H76" s="31" t="s">
        <v>18</v>
      </c>
      <c r="I76" s="34" t="s">
        <v>19</v>
      </c>
      <c r="J76" s="56">
        <v>0</v>
      </c>
      <c r="K76" s="54">
        <v>0</v>
      </c>
      <c r="L76" s="54">
        <v>0</v>
      </c>
      <c r="M76" s="54">
        <v>0</v>
      </c>
      <c r="N76" s="54">
        <f t="shared" ref="N76:N82" si="6">SUM(J76:M76)</f>
        <v>0</v>
      </c>
      <c r="O76" s="85">
        <f t="shared" si="5"/>
        <v>0</v>
      </c>
      <c r="P76" s="55"/>
    </row>
    <row r="77" spans="1:16" s="18" customFormat="1" ht="15.6" x14ac:dyDescent="0.3">
      <c r="A77" s="28">
        <v>70</v>
      </c>
      <c r="B77" s="43" t="s">
        <v>984</v>
      </c>
      <c r="C77" s="43" t="s">
        <v>195</v>
      </c>
      <c r="D77" s="43" t="s">
        <v>453</v>
      </c>
      <c r="E77" s="63" t="s">
        <v>16</v>
      </c>
      <c r="F77" s="45" t="s">
        <v>17</v>
      </c>
      <c r="G77" s="44">
        <v>42155</v>
      </c>
      <c r="H77" s="45" t="s">
        <v>900</v>
      </c>
      <c r="I77" s="46" t="s">
        <v>985</v>
      </c>
      <c r="J77" s="56">
        <v>0</v>
      </c>
      <c r="K77" s="54">
        <v>0</v>
      </c>
      <c r="L77" s="54">
        <v>0</v>
      </c>
      <c r="M77" s="54">
        <v>0</v>
      </c>
      <c r="N77" s="54">
        <f t="shared" si="6"/>
        <v>0</v>
      </c>
      <c r="O77" s="85">
        <f t="shared" si="5"/>
        <v>0</v>
      </c>
      <c r="P77" s="55"/>
    </row>
    <row r="78" spans="1:16" s="18" customFormat="1" ht="15.6" x14ac:dyDescent="0.3">
      <c r="A78" s="28">
        <v>71</v>
      </c>
      <c r="B78" s="28" t="s">
        <v>590</v>
      </c>
      <c r="C78" s="28" t="s">
        <v>77</v>
      </c>
      <c r="D78" s="28" t="s">
        <v>155</v>
      </c>
      <c r="E78" s="56" t="s">
        <v>23</v>
      </c>
      <c r="F78" s="31" t="s">
        <v>17</v>
      </c>
      <c r="G78" s="37">
        <v>41856</v>
      </c>
      <c r="H78" s="31" t="s">
        <v>574</v>
      </c>
      <c r="I78" s="36" t="s">
        <v>575</v>
      </c>
      <c r="J78" s="58">
        <v>0</v>
      </c>
      <c r="K78" s="54">
        <v>0</v>
      </c>
      <c r="L78" s="54">
        <v>0</v>
      </c>
      <c r="M78" s="54">
        <v>0</v>
      </c>
      <c r="N78" s="54">
        <f t="shared" si="6"/>
        <v>0</v>
      </c>
      <c r="O78" s="85">
        <f t="shared" si="5"/>
        <v>0</v>
      </c>
      <c r="P78" s="55"/>
    </row>
    <row r="79" spans="1:16" s="21" customFormat="1" ht="15.6" x14ac:dyDescent="0.3">
      <c r="A79" s="28">
        <v>72</v>
      </c>
      <c r="B79" s="65" t="s">
        <v>164</v>
      </c>
      <c r="C79" s="65" t="s">
        <v>279</v>
      </c>
      <c r="D79" s="65" t="s">
        <v>152</v>
      </c>
      <c r="E79" s="225" t="s">
        <v>16</v>
      </c>
      <c r="F79" s="65" t="s">
        <v>110</v>
      </c>
      <c r="G79" s="181">
        <v>41651</v>
      </c>
      <c r="H79" s="65" t="s">
        <v>469</v>
      </c>
      <c r="I79" s="183" t="s">
        <v>475</v>
      </c>
      <c r="J79" s="58">
        <v>0</v>
      </c>
      <c r="K79" s="54">
        <v>0</v>
      </c>
      <c r="L79" s="54">
        <v>0</v>
      </c>
      <c r="M79" s="54">
        <v>0</v>
      </c>
      <c r="N79" s="54">
        <f t="shared" si="6"/>
        <v>0</v>
      </c>
      <c r="O79" s="85">
        <f t="shared" si="5"/>
        <v>0</v>
      </c>
      <c r="P79" s="55"/>
    </row>
    <row r="80" spans="1:16" s="21" customFormat="1" ht="15.6" x14ac:dyDescent="0.3">
      <c r="A80" s="28">
        <v>73</v>
      </c>
      <c r="B80" s="66" t="s">
        <v>358</v>
      </c>
      <c r="C80" s="66" t="s">
        <v>327</v>
      </c>
      <c r="D80" s="66" t="s">
        <v>359</v>
      </c>
      <c r="E80" s="226" t="s">
        <v>16</v>
      </c>
      <c r="F80" s="66" t="s">
        <v>110</v>
      </c>
      <c r="G80" s="71">
        <v>41978</v>
      </c>
      <c r="H80" s="66" t="s">
        <v>360</v>
      </c>
      <c r="I80" s="73" t="s">
        <v>361</v>
      </c>
      <c r="J80" s="57">
        <v>0</v>
      </c>
      <c r="K80" s="54">
        <v>0</v>
      </c>
      <c r="L80" s="54">
        <v>0</v>
      </c>
      <c r="M80" s="54">
        <v>0</v>
      </c>
      <c r="N80" s="54">
        <f t="shared" si="6"/>
        <v>0</v>
      </c>
      <c r="O80" s="85">
        <f t="shared" si="5"/>
        <v>0</v>
      </c>
      <c r="P80" s="55"/>
    </row>
    <row r="81" spans="1:16" ht="15.6" x14ac:dyDescent="0.3">
      <c r="A81" s="28">
        <v>74</v>
      </c>
      <c r="B81" s="28" t="s">
        <v>582</v>
      </c>
      <c r="C81" s="28" t="s">
        <v>583</v>
      </c>
      <c r="D81" s="28" t="s">
        <v>270</v>
      </c>
      <c r="E81" s="56" t="s">
        <v>23</v>
      </c>
      <c r="F81" s="31" t="s">
        <v>17</v>
      </c>
      <c r="G81" s="37">
        <v>41823</v>
      </c>
      <c r="H81" s="31" t="s">
        <v>574</v>
      </c>
      <c r="I81" s="36" t="s">
        <v>580</v>
      </c>
      <c r="J81" s="57">
        <v>0</v>
      </c>
      <c r="K81" s="54">
        <v>0</v>
      </c>
      <c r="L81" s="54">
        <v>0</v>
      </c>
      <c r="M81" s="54">
        <v>0</v>
      </c>
      <c r="N81" s="54">
        <f t="shared" si="6"/>
        <v>0</v>
      </c>
      <c r="O81" s="85">
        <f t="shared" si="5"/>
        <v>0</v>
      </c>
      <c r="P81" s="55"/>
    </row>
    <row r="82" spans="1:16" ht="15.6" x14ac:dyDescent="0.3">
      <c r="A82" s="28">
        <v>75</v>
      </c>
      <c r="B82" s="28" t="s">
        <v>362</v>
      </c>
      <c r="C82" s="28" t="s">
        <v>59</v>
      </c>
      <c r="D82" s="28" t="s">
        <v>90</v>
      </c>
      <c r="E82" s="56" t="s">
        <v>23</v>
      </c>
      <c r="F82" s="28" t="s">
        <v>110</v>
      </c>
      <c r="G82" s="35">
        <v>42021</v>
      </c>
      <c r="H82" s="28" t="s">
        <v>360</v>
      </c>
      <c r="I82" s="36" t="s">
        <v>361</v>
      </c>
      <c r="J82" s="58">
        <v>0</v>
      </c>
      <c r="K82" s="54">
        <v>0</v>
      </c>
      <c r="L82" s="54">
        <v>0</v>
      </c>
      <c r="M82" s="54">
        <v>0</v>
      </c>
      <c r="N82" s="54">
        <f t="shared" si="6"/>
        <v>0</v>
      </c>
      <c r="O82" s="85">
        <f t="shared" si="5"/>
        <v>0</v>
      </c>
      <c r="P82" s="55"/>
    </row>
    <row r="84" spans="1:16" ht="15.6" x14ac:dyDescent="0.3">
      <c r="H84" s="11" t="s">
        <v>1004</v>
      </c>
      <c r="I84" s="11"/>
    </row>
    <row r="85" spans="1:16" ht="15.6" x14ac:dyDescent="0.3">
      <c r="H85" s="11" t="s">
        <v>1034</v>
      </c>
      <c r="I85" s="11"/>
    </row>
    <row r="86" spans="1:16" ht="15.6" x14ac:dyDescent="0.3">
      <c r="H86" s="11" t="s">
        <v>1035</v>
      </c>
      <c r="I86" s="11"/>
    </row>
    <row r="87" spans="1:16" ht="15.6" x14ac:dyDescent="0.3">
      <c r="H87" s="11" t="s">
        <v>1036</v>
      </c>
      <c r="I87" s="11"/>
    </row>
    <row r="88" spans="1:16" ht="15.6" x14ac:dyDescent="0.3">
      <c r="H88" s="11" t="s">
        <v>1037</v>
      </c>
      <c r="I88" s="11"/>
    </row>
    <row r="89" spans="1:16" ht="15.6" x14ac:dyDescent="0.3">
      <c r="H89" s="11" t="s">
        <v>1038</v>
      </c>
      <c r="I89" s="11"/>
    </row>
    <row r="90" spans="1:16" ht="15.6" x14ac:dyDescent="0.3">
      <c r="H90" s="11" t="s">
        <v>1039</v>
      </c>
      <c r="I90" s="11"/>
    </row>
    <row r="91" spans="1:16" ht="15.6" x14ac:dyDescent="0.3">
      <c r="H91" s="11" t="s">
        <v>1040</v>
      </c>
      <c r="I91" s="11"/>
    </row>
    <row r="92" spans="1:16" ht="15.6" x14ac:dyDescent="0.3">
      <c r="H92" s="11" t="s">
        <v>1041</v>
      </c>
      <c r="I92" s="11"/>
    </row>
    <row r="93" spans="1:16" ht="15.6" x14ac:dyDescent="0.3">
      <c r="H93" s="11" t="s">
        <v>1042</v>
      </c>
    </row>
    <row r="94" spans="1:16" ht="15.6" x14ac:dyDescent="0.3">
      <c r="H94" s="11" t="s">
        <v>1043</v>
      </c>
    </row>
    <row r="95" spans="1:16" ht="15.6" x14ac:dyDescent="0.3">
      <c r="H95" s="11" t="s">
        <v>1044</v>
      </c>
    </row>
  </sheetData>
  <sortState ref="A8:O82">
    <sortCondition descending="1" ref="N8:N82"/>
  </sortState>
  <mergeCells count="5">
    <mergeCell ref="A2:J2"/>
    <mergeCell ref="A3:J3"/>
    <mergeCell ref="C4:D4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topLeftCell="A13" zoomScale="85" zoomScaleNormal="85" workbookViewId="0">
      <selection activeCell="A24" sqref="A24:XFD24"/>
    </sheetView>
  </sheetViews>
  <sheetFormatPr defaultRowHeight="14.4" x14ac:dyDescent="0.3"/>
  <cols>
    <col min="1" max="1" width="7.109375" customWidth="1"/>
    <col min="2" max="2" width="11.88671875" customWidth="1"/>
    <col min="3" max="3" width="15.109375" customWidth="1"/>
    <col min="4" max="4" width="15.5546875" customWidth="1"/>
    <col min="5" max="5" width="4.109375" customWidth="1"/>
    <col min="7" max="7" width="12.109375" customWidth="1"/>
    <col min="8" max="8" width="24.33203125" customWidth="1"/>
    <col min="9" max="9" width="36" customWidth="1"/>
    <col min="10" max="10" width="10.109375" customWidth="1"/>
    <col min="11" max="11" width="10.33203125" customWidth="1"/>
    <col min="12" max="14" width="10.44140625" customWidth="1"/>
    <col min="15" max="15" width="10.109375" customWidth="1"/>
    <col min="16" max="16" width="9.21875" customWidth="1"/>
    <col min="18" max="18" width="16.77734375" customWidth="1"/>
  </cols>
  <sheetData>
    <row r="2" spans="1:18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8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8" ht="15.6" x14ac:dyDescent="0.3">
      <c r="A4" s="1"/>
      <c r="B4" s="2" t="s">
        <v>2</v>
      </c>
      <c r="C4" s="9" t="s">
        <v>3</v>
      </c>
      <c r="D4" s="2"/>
      <c r="E4" s="2"/>
      <c r="F4" s="233"/>
      <c r="G4" s="233"/>
      <c r="H4" s="1"/>
      <c r="I4" s="2" t="s">
        <v>4</v>
      </c>
      <c r="J4" s="83">
        <v>5</v>
      </c>
    </row>
    <row r="5" spans="1:18" ht="15.6" x14ac:dyDescent="0.3">
      <c r="A5" s="3"/>
      <c r="B5" s="10"/>
      <c r="C5" s="5" t="s">
        <v>5</v>
      </c>
      <c r="D5" s="24">
        <v>30</v>
      </c>
      <c r="E5" s="5"/>
      <c r="F5" s="6"/>
      <c r="G5" s="6"/>
      <c r="H5" s="6"/>
      <c r="I5" s="5" t="s">
        <v>6</v>
      </c>
      <c r="J5" s="235" t="s">
        <v>1005</v>
      </c>
      <c r="K5" s="235"/>
    </row>
    <row r="6" spans="1:18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8" s="18" customFormat="1" ht="62.4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26" t="s">
        <v>1007</v>
      </c>
      <c r="P7" s="50" t="s">
        <v>1001</v>
      </c>
      <c r="Q7" s="50" t="s">
        <v>1002</v>
      </c>
      <c r="R7" s="50" t="s">
        <v>1003</v>
      </c>
    </row>
    <row r="8" spans="1:18" s="18" customFormat="1" ht="15.6" x14ac:dyDescent="0.3">
      <c r="A8" s="148">
        <v>1</v>
      </c>
      <c r="B8" s="138" t="s">
        <v>604</v>
      </c>
      <c r="C8" s="138" t="s">
        <v>173</v>
      </c>
      <c r="D8" s="138" t="s">
        <v>605</v>
      </c>
      <c r="E8" s="139" t="s">
        <v>16</v>
      </c>
      <c r="F8" s="138" t="s">
        <v>110</v>
      </c>
      <c r="G8" s="140" t="s">
        <v>886</v>
      </c>
      <c r="H8" s="138" t="s">
        <v>878</v>
      </c>
      <c r="I8" s="138" t="s">
        <v>887</v>
      </c>
      <c r="J8" s="141">
        <v>5</v>
      </c>
      <c r="K8" s="152">
        <v>5</v>
      </c>
      <c r="L8" s="152">
        <v>5</v>
      </c>
      <c r="M8" s="152">
        <v>1</v>
      </c>
      <c r="N8" s="152">
        <v>5</v>
      </c>
      <c r="O8" s="152">
        <v>1</v>
      </c>
      <c r="P8" s="152">
        <f t="shared" ref="P8:P52" si="0">SUM(J8:O8)</f>
        <v>22</v>
      </c>
      <c r="Q8" s="153">
        <f t="shared" ref="Q8:Q52" si="1">P8*100/30</f>
        <v>73.333333333333329</v>
      </c>
      <c r="R8" s="152" t="s">
        <v>1010</v>
      </c>
    </row>
    <row r="9" spans="1:18" s="18" customFormat="1" ht="15.6" x14ac:dyDescent="0.3">
      <c r="A9" s="148">
        <v>2</v>
      </c>
      <c r="B9" s="137" t="s">
        <v>558</v>
      </c>
      <c r="C9" s="137" t="s">
        <v>292</v>
      </c>
      <c r="D9" s="137" t="s">
        <v>72</v>
      </c>
      <c r="E9" s="137" t="s">
        <v>23</v>
      </c>
      <c r="F9" s="137" t="s">
        <v>17</v>
      </c>
      <c r="G9" s="142">
        <v>41487</v>
      </c>
      <c r="H9" s="137" t="s">
        <v>639</v>
      </c>
      <c r="I9" s="137" t="s">
        <v>644</v>
      </c>
      <c r="J9" s="143">
        <v>5</v>
      </c>
      <c r="K9" s="152">
        <v>5</v>
      </c>
      <c r="L9" s="152">
        <v>5</v>
      </c>
      <c r="M9" s="152">
        <v>0</v>
      </c>
      <c r="N9" s="152">
        <v>5</v>
      </c>
      <c r="O9" s="152">
        <v>1</v>
      </c>
      <c r="P9" s="152">
        <f t="shared" si="0"/>
        <v>21</v>
      </c>
      <c r="Q9" s="153">
        <f t="shared" si="1"/>
        <v>70</v>
      </c>
      <c r="R9" s="152" t="s">
        <v>1011</v>
      </c>
    </row>
    <row r="10" spans="1:18" s="18" customFormat="1" ht="15.6" x14ac:dyDescent="0.3">
      <c r="A10" s="148">
        <v>3</v>
      </c>
      <c r="B10" s="144" t="s">
        <v>323</v>
      </c>
      <c r="C10" s="145" t="s">
        <v>160</v>
      </c>
      <c r="D10" s="145" t="s">
        <v>90</v>
      </c>
      <c r="E10" s="145" t="s">
        <v>23</v>
      </c>
      <c r="F10" s="138" t="s">
        <v>110</v>
      </c>
      <c r="G10" s="146">
        <v>41452</v>
      </c>
      <c r="H10" s="138" t="s">
        <v>768</v>
      </c>
      <c r="I10" s="145" t="s">
        <v>795</v>
      </c>
      <c r="J10" s="147">
        <v>5</v>
      </c>
      <c r="K10" s="152">
        <v>5</v>
      </c>
      <c r="L10" s="152">
        <v>5</v>
      </c>
      <c r="M10" s="152">
        <v>0</v>
      </c>
      <c r="N10" s="152">
        <v>5</v>
      </c>
      <c r="O10" s="152">
        <v>0</v>
      </c>
      <c r="P10" s="152">
        <f t="shared" si="0"/>
        <v>20</v>
      </c>
      <c r="Q10" s="153">
        <f t="shared" si="1"/>
        <v>66.666666666666671</v>
      </c>
      <c r="R10" s="152" t="s">
        <v>1011</v>
      </c>
    </row>
    <row r="11" spans="1:18" s="18" customFormat="1" ht="15.6" x14ac:dyDescent="0.3">
      <c r="A11" s="148">
        <v>4</v>
      </c>
      <c r="B11" s="138" t="s">
        <v>597</v>
      </c>
      <c r="C11" s="138" t="s">
        <v>598</v>
      </c>
      <c r="D11" s="138" t="s">
        <v>208</v>
      </c>
      <c r="E11" s="139" t="s">
        <v>16</v>
      </c>
      <c r="F11" s="138" t="s">
        <v>110</v>
      </c>
      <c r="G11" s="146">
        <v>41915</v>
      </c>
      <c r="H11" s="138" t="s">
        <v>878</v>
      </c>
      <c r="I11" s="138" t="s">
        <v>887</v>
      </c>
      <c r="J11" s="141">
        <v>5</v>
      </c>
      <c r="K11" s="152">
        <v>5</v>
      </c>
      <c r="L11" s="152">
        <v>5</v>
      </c>
      <c r="M11" s="152">
        <v>0</v>
      </c>
      <c r="N11" s="152">
        <v>5</v>
      </c>
      <c r="O11" s="152">
        <v>0</v>
      </c>
      <c r="P11" s="152">
        <f t="shared" si="0"/>
        <v>20</v>
      </c>
      <c r="Q11" s="153">
        <f t="shared" si="1"/>
        <v>66.666666666666671</v>
      </c>
      <c r="R11" s="152" t="s">
        <v>1011</v>
      </c>
    </row>
    <row r="12" spans="1:18" s="18" customFormat="1" ht="15.6" x14ac:dyDescent="0.3">
      <c r="A12" s="148">
        <v>5</v>
      </c>
      <c r="B12" s="137" t="s">
        <v>371</v>
      </c>
      <c r="C12" s="137" t="s">
        <v>486</v>
      </c>
      <c r="D12" s="137" t="s">
        <v>58</v>
      </c>
      <c r="E12" s="139" t="s">
        <v>16</v>
      </c>
      <c r="F12" s="138" t="s">
        <v>110</v>
      </c>
      <c r="G12" s="140">
        <v>41586</v>
      </c>
      <c r="H12" s="144" t="s">
        <v>469</v>
      </c>
      <c r="I12" s="144" t="s">
        <v>482</v>
      </c>
      <c r="J12" s="143">
        <v>5</v>
      </c>
      <c r="K12" s="152">
        <v>0</v>
      </c>
      <c r="L12" s="152">
        <v>5</v>
      </c>
      <c r="M12" s="152">
        <v>1</v>
      </c>
      <c r="N12" s="152">
        <v>5</v>
      </c>
      <c r="O12" s="152">
        <v>1</v>
      </c>
      <c r="P12" s="152">
        <f t="shared" si="0"/>
        <v>17</v>
      </c>
      <c r="Q12" s="153">
        <f t="shared" si="1"/>
        <v>56.666666666666664</v>
      </c>
      <c r="R12" s="152" t="s">
        <v>1011</v>
      </c>
    </row>
    <row r="13" spans="1:18" s="18" customFormat="1" ht="15.6" x14ac:dyDescent="0.3">
      <c r="A13" s="148">
        <v>6</v>
      </c>
      <c r="B13" s="145" t="s">
        <v>425</v>
      </c>
      <c r="C13" s="145" t="s">
        <v>116</v>
      </c>
      <c r="D13" s="145" t="s">
        <v>426</v>
      </c>
      <c r="E13" s="145" t="s">
        <v>23</v>
      </c>
      <c r="F13" s="138" t="s">
        <v>17</v>
      </c>
      <c r="G13" s="146">
        <v>41514</v>
      </c>
      <c r="H13" s="138" t="s">
        <v>418</v>
      </c>
      <c r="I13" s="145" t="s">
        <v>427</v>
      </c>
      <c r="J13" s="148">
        <v>5</v>
      </c>
      <c r="K13" s="152">
        <v>5</v>
      </c>
      <c r="L13" s="152">
        <v>5</v>
      </c>
      <c r="M13" s="152">
        <v>0</v>
      </c>
      <c r="N13" s="152">
        <v>1</v>
      </c>
      <c r="O13" s="152">
        <v>0</v>
      </c>
      <c r="P13" s="152">
        <f t="shared" si="0"/>
        <v>16</v>
      </c>
      <c r="Q13" s="153">
        <f t="shared" si="1"/>
        <v>53.333333333333336</v>
      </c>
      <c r="R13" s="152" t="s">
        <v>1011</v>
      </c>
    </row>
    <row r="14" spans="1:18" s="18" customFormat="1" ht="15.6" x14ac:dyDescent="0.3">
      <c r="A14" s="148">
        <v>7</v>
      </c>
      <c r="B14" s="144" t="s">
        <v>889</v>
      </c>
      <c r="C14" s="144" t="s">
        <v>224</v>
      </c>
      <c r="D14" s="144" t="s">
        <v>114</v>
      </c>
      <c r="E14" s="139" t="s">
        <v>23</v>
      </c>
      <c r="F14" s="138" t="s">
        <v>110</v>
      </c>
      <c r="G14" s="149">
        <v>41485</v>
      </c>
      <c r="H14" s="144" t="s">
        <v>883</v>
      </c>
      <c r="I14" s="144" t="s">
        <v>890</v>
      </c>
      <c r="J14" s="148">
        <v>5</v>
      </c>
      <c r="K14" s="152">
        <v>5</v>
      </c>
      <c r="L14" s="152">
        <v>5</v>
      </c>
      <c r="M14" s="152">
        <v>0</v>
      </c>
      <c r="N14" s="152">
        <v>1</v>
      </c>
      <c r="O14" s="152">
        <v>0</v>
      </c>
      <c r="P14" s="152">
        <f t="shared" si="0"/>
        <v>16</v>
      </c>
      <c r="Q14" s="153">
        <f t="shared" si="1"/>
        <v>53.333333333333336</v>
      </c>
      <c r="R14" s="152" t="s">
        <v>1011</v>
      </c>
    </row>
    <row r="15" spans="1:18" s="18" customFormat="1" ht="15.6" x14ac:dyDescent="0.3">
      <c r="A15" s="148">
        <v>8</v>
      </c>
      <c r="B15" s="144" t="s">
        <v>483</v>
      </c>
      <c r="C15" s="144" t="s">
        <v>484</v>
      </c>
      <c r="D15" s="144" t="s">
        <v>105</v>
      </c>
      <c r="E15" s="144" t="s">
        <v>23</v>
      </c>
      <c r="F15" s="144" t="s">
        <v>110</v>
      </c>
      <c r="G15" s="149">
        <v>41238</v>
      </c>
      <c r="H15" s="144" t="s">
        <v>469</v>
      </c>
      <c r="I15" s="144" t="s">
        <v>480</v>
      </c>
      <c r="J15" s="148">
        <v>5</v>
      </c>
      <c r="K15" s="152">
        <v>5</v>
      </c>
      <c r="L15" s="152">
        <v>2</v>
      </c>
      <c r="M15" s="152">
        <v>0</v>
      </c>
      <c r="N15" s="152">
        <v>3</v>
      </c>
      <c r="O15" s="152">
        <v>0</v>
      </c>
      <c r="P15" s="152">
        <f t="shared" si="0"/>
        <v>15</v>
      </c>
      <c r="Q15" s="153">
        <f t="shared" si="1"/>
        <v>50</v>
      </c>
      <c r="R15" s="152" t="s">
        <v>1011</v>
      </c>
    </row>
    <row r="16" spans="1:18" s="18" customFormat="1" ht="15.6" x14ac:dyDescent="0.3">
      <c r="A16" s="148">
        <v>9</v>
      </c>
      <c r="B16" s="144" t="s">
        <v>230</v>
      </c>
      <c r="C16" s="144" t="s">
        <v>888</v>
      </c>
      <c r="D16" s="144" t="s">
        <v>87</v>
      </c>
      <c r="E16" s="139" t="s">
        <v>16</v>
      </c>
      <c r="F16" s="138" t="s">
        <v>110</v>
      </c>
      <c r="G16" s="149">
        <v>41679</v>
      </c>
      <c r="H16" s="144" t="s">
        <v>881</v>
      </c>
      <c r="I16" s="144" t="s">
        <v>882</v>
      </c>
      <c r="J16" s="150">
        <v>5</v>
      </c>
      <c r="K16" s="152">
        <v>0</v>
      </c>
      <c r="L16" s="152">
        <v>5</v>
      </c>
      <c r="M16" s="152">
        <v>0</v>
      </c>
      <c r="N16" s="152">
        <v>5</v>
      </c>
      <c r="O16" s="152">
        <v>0</v>
      </c>
      <c r="P16" s="152">
        <f t="shared" si="0"/>
        <v>15</v>
      </c>
      <c r="Q16" s="153">
        <f t="shared" si="1"/>
        <v>50</v>
      </c>
      <c r="R16" s="152" t="s">
        <v>1011</v>
      </c>
    </row>
    <row r="17" spans="1:18" s="18" customFormat="1" ht="15.6" x14ac:dyDescent="0.3">
      <c r="A17" s="148">
        <v>10</v>
      </c>
      <c r="B17" s="138" t="s">
        <v>607</v>
      </c>
      <c r="C17" s="138" t="s">
        <v>201</v>
      </c>
      <c r="D17" s="138" t="s">
        <v>50</v>
      </c>
      <c r="E17" s="139" t="s">
        <v>16</v>
      </c>
      <c r="F17" s="138" t="s">
        <v>110</v>
      </c>
      <c r="G17" s="140">
        <v>41497</v>
      </c>
      <c r="H17" s="138" t="s">
        <v>878</v>
      </c>
      <c r="I17" s="138" t="s">
        <v>880</v>
      </c>
      <c r="J17" s="148">
        <v>5</v>
      </c>
      <c r="K17" s="152">
        <v>5</v>
      </c>
      <c r="L17" s="152">
        <v>5</v>
      </c>
      <c r="M17" s="152">
        <v>0</v>
      </c>
      <c r="N17" s="152">
        <v>0</v>
      </c>
      <c r="O17" s="152">
        <v>0</v>
      </c>
      <c r="P17" s="152">
        <f t="shared" si="0"/>
        <v>15</v>
      </c>
      <c r="Q17" s="153">
        <f t="shared" si="1"/>
        <v>50</v>
      </c>
      <c r="R17" s="152" t="s">
        <v>1011</v>
      </c>
    </row>
    <row r="18" spans="1:18" s="18" customFormat="1" ht="15.6" x14ac:dyDescent="0.3">
      <c r="A18" s="148">
        <v>11</v>
      </c>
      <c r="B18" s="144" t="s">
        <v>803</v>
      </c>
      <c r="C18" s="145" t="s">
        <v>804</v>
      </c>
      <c r="D18" s="137" t="s">
        <v>106</v>
      </c>
      <c r="E18" s="145" t="s">
        <v>23</v>
      </c>
      <c r="F18" s="138" t="s">
        <v>110</v>
      </c>
      <c r="G18" s="137" t="s">
        <v>805</v>
      </c>
      <c r="H18" s="138" t="s">
        <v>768</v>
      </c>
      <c r="I18" s="145" t="s">
        <v>793</v>
      </c>
      <c r="J18" s="141">
        <v>5</v>
      </c>
      <c r="K18" s="152">
        <v>5</v>
      </c>
      <c r="L18" s="152">
        <v>5</v>
      </c>
      <c r="M18" s="152">
        <v>0</v>
      </c>
      <c r="N18" s="152">
        <v>0</v>
      </c>
      <c r="O18" s="152">
        <v>0</v>
      </c>
      <c r="P18" s="152">
        <f t="shared" si="0"/>
        <v>15</v>
      </c>
      <c r="Q18" s="153">
        <f t="shared" si="1"/>
        <v>50</v>
      </c>
      <c r="R18" s="152" t="s">
        <v>1011</v>
      </c>
    </row>
    <row r="19" spans="1:18" s="18" customFormat="1" ht="15.6" x14ac:dyDescent="0.3">
      <c r="A19" s="148">
        <v>12</v>
      </c>
      <c r="B19" s="144" t="s">
        <v>325</v>
      </c>
      <c r="C19" s="144" t="s">
        <v>259</v>
      </c>
      <c r="D19" s="144" t="s">
        <v>180</v>
      </c>
      <c r="E19" s="139" t="s">
        <v>23</v>
      </c>
      <c r="F19" s="138" t="s">
        <v>110</v>
      </c>
      <c r="G19" s="149">
        <v>41504</v>
      </c>
      <c r="H19" s="144" t="s">
        <v>892</v>
      </c>
      <c r="I19" s="144" t="s">
        <v>298</v>
      </c>
      <c r="J19" s="141">
        <v>5</v>
      </c>
      <c r="K19" s="152">
        <v>5</v>
      </c>
      <c r="L19" s="152">
        <v>5</v>
      </c>
      <c r="M19" s="152">
        <v>0</v>
      </c>
      <c r="N19" s="152">
        <v>0</v>
      </c>
      <c r="O19" s="152">
        <v>0</v>
      </c>
      <c r="P19" s="152">
        <f t="shared" si="0"/>
        <v>15</v>
      </c>
      <c r="Q19" s="153">
        <f t="shared" si="1"/>
        <v>50</v>
      </c>
      <c r="R19" s="152" t="s">
        <v>1011</v>
      </c>
    </row>
    <row r="20" spans="1:18" s="18" customFormat="1" ht="15.6" x14ac:dyDescent="0.3">
      <c r="A20" s="148">
        <v>13</v>
      </c>
      <c r="B20" s="137" t="s">
        <v>189</v>
      </c>
      <c r="C20" s="137" t="s">
        <v>190</v>
      </c>
      <c r="D20" s="137" t="s">
        <v>191</v>
      </c>
      <c r="E20" s="145" t="s">
        <v>23</v>
      </c>
      <c r="F20" s="144" t="s">
        <v>17</v>
      </c>
      <c r="G20" s="140">
        <v>41386</v>
      </c>
      <c r="H20" s="144" t="s">
        <v>186</v>
      </c>
      <c r="I20" s="145" t="s">
        <v>188</v>
      </c>
      <c r="J20" s="141">
        <v>5</v>
      </c>
      <c r="K20" s="152">
        <v>5</v>
      </c>
      <c r="L20" s="152">
        <v>5</v>
      </c>
      <c r="M20" s="152">
        <v>0</v>
      </c>
      <c r="N20" s="152">
        <v>0</v>
      </c>
      <c r="O20" s="152">
        <v>0</v>
      </c>
      <c r="P20" s="152">
        <f t="shared" si="0"/>
        <v>15</v>
      </c>
      <c r="Q20" s="153">
        <f t="shared" si="1"/>
        <v>50</v>
      </c>
      <c r="R20" s="152" t="s">
        <v>1011</v>
      </c>
    </row>
    <row r="21" spans="1:18" s="18" customFormat="1" ht="15.6" x14ac:dyDescent="0.3">
      <c r="A21" s="148">
        <v>14</v>
      </c>
      <c r="B21" s="137" t="s">
        <v>557</v>
      </c>
      <c r="C21" s="137" t="s">
        <v>523</v>
      </c>
      <c r="D21" s="137" t="s">
        <v>399</v>
      </c>
      <c r="E21" s="139" t="s">
        <v>23</v>
      </c>
      <c r="F21" s="138" t="s">
        <v>110</v>
      </c>
      <c r="G21" s="137" t="s">
        <v>884</v>
      </c>
      <c r="H21" s="151" t="s">
        <v>885</v>
      </c>
      <c r="I21" s="137" t="s">
        <v>771</v>
      </c>
      <c r="J21" s="141">
        <v>5</v>
      </c>
      <c r="K21" s="152">
        <v>5</v>
      </c>
      <c r="L21" s="152">
        <v>5</v>
      </c>
      <c r="M21" s="152">
        <v>0</v>
      </c>
      <c r="N21" s="152">
        <v>0</v>
      </c>
      <c r="O21" s="152">
        <v>0</v>
      </c>
      <c r="P21" s="152">
        <f t="shared" si="0"/>
        <v>15</v>
      </c>
      <c r="Q21" s="153">
        <f t="shared" si="1"/>
        <v>50</v>
      </c>
      <c r="R21" s="152" t="s">
        <v>1011</v>
      </c>
    </row>
    <row r="22" spans="1:18" s="18" customFormat="1" ht="15.6" x14ac:dyDescent="0.3">
      <c r="A22" s="56">
        <v>15</v>
      </c>
      <c r="B22" s="31" t="s">
        <v>372</v>
      </c>
      <c r="C22" s="31" t="s">
        <v>59</v>
      </c>
      <c r="D22" s="31" t="s">
        <v>373</v>
      </c>
      <c r="E22" s="31" t="s">
        <v>23</v>
      </c>
      <c r="F22" s="31" t="s">
        <v>17</v>
      </c>
      <c r="G22" s="38">
        <v>41789</v>
      </c>
      <c r="H22" s="31" t="s">
        <v>374</v>
      </c>
      <c r="I22" s="31" t="s">
        <v>375</v>
      </c>
      <c r="J22" s="61">
        <v>5</v>
      </c>
      <c r="K22" s="54">
        <v>0</v>
      </c>
      <c r="L22" s="54">
        <v>5</v>
      </c>
      <c r="M22" s="54">
        <v>3</v>
      </c>
      <c r="N22" s="54">
        <v>0</v>
      </c>
      <c r="O22" s="54">
        <v>0</v>
      </c>
      <c r="P22" s="54">
        <f t="shared" si="0"/>
        <v>13</v>
      </c>
      <c r="Q22" s="154">
        <f t="shared" si="1"/>
        <v>43.333333333333336</v>
      </c>
      <c r="R22" s="54"/>
    </row>
    <row r="23" spans="1:18" s="18" customFormat="1" ht="15.6" x14ac:dyDescent="0.3">
      <c r="A23" s="56">
        <v>16</v>
      </c>
      <c r="B23" s="31" t="s">
        <v>608</v>
      </c>
      <c r="C23" s="31" t="s">
        <v>207</v>
      </c>
      <c r="D23" s="31" t="s">
        <v>609</v>
      </c>
      <c r="E23" s="30" t="s">
        <v>16</v>
      </c>
      <c r="F23" s="31" t="s">
        <v>110</v>
      </c>
      <c r="G23" s="38">
        <v>41533</v>
      </c>
      <c r="H23" s="31" t="s">
        <v>878</v>
      </c>
      <c r="I23" s="31" t="s">
        <v>580</v>
      </c>
      <c r="J23" s="60">
        <v>5</v>
      </c>
      <c r="K23" s="54">
        <v>0</v>
      </c>
      <c r="L23" s="54">
        <v>5</v>
      </c>
      <c r="M23" s="54">
        <v>2</v>
      </c>
      <c r="N23" s="54">
        <v>1</v>
      </c>
      <c r="O23" s="54">
        <v>0</v>
      </c>
      <c r="P23" s="54">
        <f t="shared" si="0"/>
        <v>13</v>
      </c>
      <c r="Q23" s="154">
        <f t="shared" si="1"/>
        <v>43.333333333333336</v>
      </c>
      <c r="R23" s="54"/>
    </row>
    <row r="24" spans="1:18" s="18" customFormat="1" ht="15.6" x14ac:dyDescent="0.3">
      <c r="A24" s="56">
        <v>17</v>
      </c>
      <c r="B24" s="29" t="s">
        <v>63</v>
      </c>
      <c r="C24" s="29" t="s">
        <v>252</v>
      </c>
      <c r="D24" s="29" t="s">
        <v>65</v>
      </c>
      <c r="E24" s="29" t="s">
        <v>23</v>
      </c>
      <c r="F24" s="31" t="s">
        <v>17</v>
      </c>
      <c r="G24" s="38">
        <v>41325</v>
      </c>
      <c r="H24" s="31" t="s">
        <v>253</v>
      </c>
      <c r="I24" s="29" t="s">
        <v>254</v>
      </c>
      <c r="J24" s="57">
        <v>0</v>
      </c>
      <c r="K24" s="54">
        <v>5</v>
      </c>
      <c r="L24" s="54">
        <v>2</v>
      </c>
      <c r="M24" s="54">
        <v>0</v>
      </c>
      <c r="N24" s="54">
        <v>5</v>
      </c>
      <c r="O24" s="54">
        <v>0</v>
      </c>
      <c r="P24" s="54">
        <f t="shared" si="0"/>
        <v>12</v>
      </c>
      <c r="Q24" s="154">
        <f t="shared" si="1"/>
        <v>40</v>
      </c>
      <c r="R24" s="54"/>
    </row>
    <row r="25" spans="1:18" s="18" customFormat="1" ht="15.6" x14ac:dyDescent="0.3">
      <c r="A25" s="56">
        <v>18</v>
      </c>
      <c r="B25" s="28" t="s">
        <v>646</v>
      </c>
      <c r="C25" s="28" t="s">
        <v>462</v>
      </c>
      <c r="D25" s="28" t="s">
        <v>452</v>
      </c>
      <c r="E25" s="30" t="s">
        <v>16</v>
      </c>
      <c r="F25" s="31" t="s">
        <v>110</v>
      </c>
      <c r="G25" s="35">
        <v>41680</v>
      </c>
      <c r="H25" s="28" t="s">
        <v>891</v>
      </c>
      <c r="I25" s="28" t="s">
        <v>991</v>
      </c>
      <c r="J25" s="60">
        <v>2</v>
      </c>
      <c r="K25" s="54">
        <v>0</v>
      </c>
      <c r="L25" s="54">
        <v>5</v>
      </c>
      <c r="M25" s="54">
        <v>0</v>
      </c>
      <c r="N25" s="54">
        <v>5</v>
      </c>
      <c r="O25" s="54">
        <v>0</v>
      </c>
      <c r="P25" s="54">
        <f t="shared" si="0"/>
        <v>12</v>
      </c>
      <c r="Q25" s="154">
        <f t="shared" si="1"/>
        <v>40</v>
      </c>
      <c r="R25" s="54"/>
    </row>
    <row r="26" spans="1:18" s="18" customFormat="1" ht="15.6" x14ac:dyDescent="0.3">
      <c r="A26" s="56">
        <v>19</v>
      </c>
      <c r="B26" s="27" t="s">
        <v>55</v>
      </c>
      <c r="C26" s="29" t="s">
        <v>370</v>
      </c>
      <c r="D26" s="29" t="s">
        <v>152</v>
      </c>
      <c r="E26" s="29" t="s">
        <v>16</v>
      </c>
      <c r="F26" s="31" t="s">
        <v>17</v>
      </c>
      <c r="G26" s="38">
        <v>41690</v>
      </c>
      <c r="H26" s="31" t="s">
        <v>768</v>
      </c>
      <c r="I26" s="29" t="s">
        <v>793</v>
      </c>
      <c r="J26" s="53">
        <v>0</v>
      </c>
      <c r="K26" s="54">
        <v>5</v>
      </c>
      <c r="L26" s="54">
        <v>5</v>
      </c>
      <c r="M26" s="54">
        <v>0</v>
      </c>
      <c r="N26" s="54">
        <v>0</v>
      </c>
      <c r="O26" s="54">
        <v>0</v>
      </c>
      <c r="P26" s="54">
        <f t="shared" si="0"/>
        <v>10</v>
      </c>
      <c r="Q26" s="154">
        <f t="shared" si="1"/>
        <v>33.333333333333336</v>
      </c>
      <c r="R26" s="54"/>
    </row>
    <row r="27" spans="1:18" s="18" customFormat="1" ht="15.6" x14ac:dyDescent="0.3">
      <c r="A27" s="56">
        <v>20</v>
      </c>
      <c r="B27" s="29" t="s">
        <v>255</v>
      </c>
      <c r="C27" s="29" t="s">
        <v>252</v>
      </c>
      <c r="D27" s="29" t="s">
        <v>180</v>
      </c>
      <c r="E27" s="29" t="s">
        <v>23</v>
      </c>
      <c r="F27" s="31" t="s">
        <v>17</v>
      </c>
      <c r="G27" s="38">
        <v>41408</v>
      </c>
      <c r="H27" s="31" t="s">
        <v>253</v>
      </c>
      <c r="I27" s="28" t="s">
        <v>256</v>
      </c>
      <c r="J27" s="56">
        <v>5</v>
      </c>
      <c r="K27" s="54">
        <v>0</v>
      </c>
      <c r="L27" s="54">
        <v>5</v>
      </c>
      <c r="M27" s="54">
        <v>0</v>
      </c>
      <c r="N27" s="54">
        <v>0</v>
      </c>
      <c r="O27" s="54">
        <v>0</v>
      </c>
      <c r="P27" s="54">
        <f t="shared" si="0"/>
        <v>10</v>
      </c>
      <c r="Q27" s="154">
        <f t="shared" si="1"/>
        <v>33.333333333333336</v>
      </c>
      <c r="R27" s="54"/>
    </row>
    <row r="28" spans="1:18" s="18" customFormat="1" ht="15.6" x14ac:dyDescent="0.3">
      <c r="A28" s="56">
        <v>21</v>
      </c>
      <c r="B28" s="27" t="s">
        <v>797</v>
      </c>
      <c r="C28" s="29" t="s">
        <v>464</v>
      </c>
      <c r="D28" s="29" t="s">
        <v>422</v>
      </c>
      <c r="E28" s="29" t="s">
        <v>23</v>
      </c>
      <c r="F28" s="31" t="s">
        <v>110</v>
      </c>
      <c r="G28" s="38">
        <v>41488</v>
      </c>
      <c r="H28" s="31" t="s">
        <v>768</v>
      </c>
      <c r="I28" s="29" t="s">
        <v>795</v>
      </c>
      <c r="J28" s="53">
        <v>5</v>
      </c>
      <c r="K28" s="54">
        <v>0</v>
      </c>
      <c r="L28" s="54">
        <v>5</v>
      </c>
      <c r="M28" s="54">
        <v>0</v>
      </c>
      <c r="N28" s="54">
        <v>0</v>
      </c>
      <c r="O28" s="54">
        <v>0</v>
      </c>
      <c r="P28" s="54">
        <f t="shared" si="0"/>
        <v>10</v>
      </c>
      <c r="Q28" s="154">
        <f t="shared" si="1"/>
        <v>33.333333333333336</v>
      </c>
      <c r="R28" s="54"/>
    </row>
    <row r="29" spans="1:18" s="18" customFormat="1" ht="15.6" x14ac:dyDescent="0.3">
      <c r="A29" s="56">
        <v>22</v>
      </c>
      <c r="B29" s="31" t="s">
        <v>380</v>
      </c>
      <c r="C29" s="31" t="s">
        <v>381</v>
      </c>
      <c r="D29" s="31" t="s">
        <v>382</v>
      </c>
      <c r="E29" s="31" t="s">
        <v>23</v>
      </c>
      <c r="F29" s="31" t="s">
        <v>17</v>
      </c>
      <c r="G29" s="38">
        <v>41571</v>
      </c>
      <c r="H29" s="31" t="s">
        <v>374</v>
      </c>
      <c r="I29" s="31" t="s">
        <v>379</v>
      </c>
      <c r="J29" s="53">
        <v>0</v>
      </c>
      <c r="K29" s="54">
        <v>0</v>
      </c>
      <c r="L29" s="54">
        <v>5</v>
      </c>
      <c r="M29" s="54">
        <v>0</v>
      </c>
      <c r="N29" s="54">
        <v>5</v>
      </c>
      <c r="O29" s="54">
        <v>0</v>
      </c>
      <c r="P29" s="54">
        <f t="shared" si="0"/>
        <v>10</v>
      </c>
      <c r="Q29" s="154">
        <f t="shared" si="1"/>
        <v>33.333333333333336</v>
      </c>
      <c r="R29" s="54"/>
    </row>
    <row r="30" spans="1:18" s="18" customFormat="1" ht="15.6" x14ac:dyDescent="0.3">
      <c r="A30" s="56">
        <v>23</v>
      </c>
      <c r="B30" s="30" t="s">
        <v>606</v>
      </c>
      <c r="C30" s="28" t="s">
        <v>116</v>
      </c>
      <c r="D30" s="28" t="s">
        <v>422</v>
      </c>
      <c r="E30" s="28" t="s">
        <v>23</v>
      </c>
      <c r="F30" s="31" t="s">
        <v>17</v>
      </c>
      <c r="G30" s="75">
        <v>41716</v>
      </c>
      <c r="H30" s="31" t="s">
        <v>574</v>
      </c>
      <c r="I30" s="30" t="s">
        <v>603</v>
      </c>
      <c r="J30" s="60">
        <v>0</v>
      </c>
      <c r="K30" s="54">
        <v>5</v>
      </c>
      <c r="L30" s="54">
        <v>5</v>
      </c>
      <c r="M30" s="54">
        <v>0</v>
      </c>
      <c r="N30" s="54">
        <v>0</v>
      </c>
      <c r="O30" s="54">
        <v>0</v>
      </c>
      <c r="P30" s="54">
        <f t="shared" si="0"/>
        <v>10</v>
      </c>
      <c r="Q30" s="154">
        <f t="shared" si="1"/>
        <v>33.333333333333336</v>
      </c>
      <c r="R30" s="54"/>
    </row>
    <row r="31" spans="1:18" s="18" customFormat="1" ht="15.6" x14ac:dyDescent="0.3">
      <c r="A31" s="56">
        <v>24</v>
      </c>
      <c r="B31" s="31" t="s">
        <v>801</v>
      </c>
      <c r="C31" s="31" t="s">
        <v>119</v>
      </c>
      <c r="D31" s="28" t="s">
        <v>114</v>
      </c>
      <c r="E31" s="31" t="s">
        <v>23</v>
      </c>
      <c r="F31" s="31" t="s">
        <v>110</v>
      </c>
      <c r="G31" s="28" t="s">
        <v>802</v>
      </c>
      <c r="H31" s="31" t="s">
        <v>768</v>
      </c>
      <c r="I31" s="29" t="s">
        <v>793</v>
      </c>
      <c r="J31" s="60">
        <v>0</v>
      </c>
      <c r="K31" s="54">
        <v>5</v>
      </c>
      <c r="L31" s="54">
        <v>5</v>
      </c>
      <c r="M31" s="54">
        <v>0</v>
      </c>
      <c r="N31" s="54">
        <v>0</v>
      </c>
      <c r="O31" s="54">
        <v>0</v>
      </c>
      <c r="P31" s="54">
        <f t="shared" si="0"/>
        <v>10</v>
      </c>
      <c r="Q31" s="154">
        <f t="shared" si="1"/>
        <v>33.333333333333336</v>
      </c>
      <c r="R31" s="54"/>
    </row>
    <row r="32" spans="1:18" s="18" customFormat="1" ht="15.6" x14ac:dyDescent="0.3">
      <c r="A32" s="56">
        <v>25</v>
      </c>
      <c r="B32" s="31" t="s">
        <v>378</v>
      </c>
      <c r="C32" s="31" t="s">
        <v>207</v>
      </c>
      <c r="D32" s="31" t="s">
        <v>94</v>
      </c>
      <c r="E32" s="31" t="s">
        <v>16</v>
      </c>
      <c r="F32" s="31" t="s">
        <v>17</v>
      </c>
      <c r="G32" s="38">
        <v>41620</v>
      </c>
      <c r="H32" s="31" t="s">
        <v>374</v>
      </c>
      <c r="I32" s="31" t="s">
        <v>379</v>
      </c>
      <c r="J32" s="60">
        <v>0</v>
      </c>
      <c r="K32" s="54">
        <v>5</v>
      </c>
      <c r="L32" s="54">
        <v>5</v>
      </c>
      <c r="M32" s="54">
        <v>0</v>
      </c>
      <c r="N32" s="54">
        <v>0</v>
      </c>
      <c r="O32" s="54">
        <v>0</v>
      </c>
      <c r="P32" s="54">
        <f t="shared" si="0"/>
        <v>10</v>
      </c>
      <c r="Q32" s="154">
        <f t="shared" si="1"/>
        <v>33.333333333333336</v>
      </c>
      <c r="R32" s="54"/>
    </row>
    <row r="33" spans="1:18" s="18" customFormat="1" ht="15.6" x14ac:dyDescent="0.3">
      <c r="A33" s="56">
        <v>26</v>
      </c>
      <c r="B33" s="27" t="s">
        <v>796</v>
      </c>
      <c r="C33" s="29" t="s">
        <v>201</v>
      </c>
      <c r="D33" s="29" t="s">
        <v>87</v>
      </c>
      <c r="E33" s="29" t="s">
        <v>16</v>
      </c>
      <c r="F33" s="31" t="s">
        <v>110</v>
      </c>
      <c r="G33" s="38">
        <v>41447</v>
      </c>
      <c r="H33" s="31" t="s">
        <v>768</v>
      </c>
      <c r="I33" s="29" t="s">
        <v>795</v>
      </c>
      <c r="J33" s="60">
        <v>5</v>
      </c>
      <c r="K33" s="54">
        <v>0</v>
      </c>
      <c r="L33" s="54">
        <v>5</v>
      </c>
      <c r="M33" s="54">
        <v>0</v>
      </c>
      <c r="N33" s="54">
        <v>0</v>
      </c>
      <c r="O33" s="54">
        <v>0</v>
      </c>
      <c r="P33" s="54">
        <f t="shared" si="0"/>
        <v>10</v>
      </c>
      <c r="Q33" s="154">
        <f t="shared" si="1"/>
        <v>33.333333333333336</v>
      </c>
      <c r="R33" s="54"/>
    </row>
    <row r="34" spans="1:18" s="18" customFormat="1" ht="15.6" x14ac:dyDescent="0.3">
      <c r="A34" s="56">
        <v>27</v>
      </c>
      <c r="B34" s="30" t="s">
        <v>600</v>
      </c>
      <c r="C34" s="28" t="s">
        <v>77</v>
      </c>
      <c r="D34" s="28" t="s">
        <v>114</v>
      </c>
      <c r="E34" s="28" t="s">
        <v>23</v>
      </c>
      <c r="F34" s="31" t="s">
        <v>17</v>
      </c>
      <c r="G34" s="75">
        <v>41517</v>
      </c>
      <c r="H34" s="31" t="s">
        <v>574</v>
      </c>
      <c r="I34" s="30" t="s">
        <v>601</v>
      </c>
      <c r="J34" s="60">
        <v>5</v>
      </c>
      <c r="K34" s="54">
        <v>0</v>
      </c>
      <c r="L34" s="54">
        <v>5</v>
      </c>
      <c r="M34" s="54">
        <v>0</v>
      </c>
      <c r="N34" s="54">
        <v>0</v>
      </c>
      <c r="O34" s="54">
        <v>0</v>
      </c>
      <c r="P34" s="54">
        <f t="shared" si="0"/>
        <v>10</v>
      </c>
      <c r="Q34" s="154">
        <f t="shared" si="1"/>
        <v>33.333333333333336</v>
      </c>
      <c r="R34" s="54"/>
    </row>
    <row r="35" spans="1:18" s="18" customFormat="1" ht="15.6" x14ac:dyDescent="0.3">
      <c r="A35" s="56">
        <v>28</v>
      </c>
      <c r="B35" s="29" t="s">
        <v>655</v>
      </c>
      <c r="C35" s="29" t="s">
        <v>205</v>
      </c>
      <c r="D35" s="29" t="s">
        <v>330</v>
      </c>
      <c r="E35" s="29" t="s">
        <v>23</v>
      </c>
      <c r="F35" s="31" t="s">
        <v>17</v>
      </c>
      <c r="G35" s="38">
        <v>41418</v>
      </c>
      <c r="H35" s="31" t="s">
        <v>651</v>
      </c>
      <c r="I35" s="29" t="s">
        <v>656</v>
      </c>
      <c r="J35" s="61">
        <v>0</v>
      </c>
      <c r="K35" s="54">
        <v>5</v>
      </c>
      <c r="L35" s="54">
        <v>2</v>
      </c>
      <c r="M35" s="54">
        <v>0</v>
      </c>
      <c r="N35" s="54">
        <v>0</v>
      </c>
      <c r="O35" s="54">
        <v>0</v>
      </c>
      <c r="P35" s="54">
        <f t="shared" si="0"/>
        <v>7</v>
      </c>
      <c r="Q35" s="154">
        <f t="shared" si="1"/>
        <v>23.333333333333332</v>
      </c>
      <c r="R35" s="54"/>
    </row>
    <row r="36" spans="1:18" s="18" customFormat="1" ht="15.6" x14ac:dyDescent="0.3">
      <c r="A36" s="56">
        <v>29</v>
      </c>
      <c r="B36" s="31" t="s">
        <v>602</v>
      </c>
      <c r="C36" s="31" t="s">
        <v>280</v>
      </c>
      <c r="D36" s="31" t="s">
        <v>185</v>
      </c>
      <c r="E36" s="30" t="s">
        <v>23</v>
      </c>
      <c r="F36" s="31" t="s">
        <v>110</v>
      </c>
      <c r="G36" s="35">
        <v>41345</v>
      </c>
      <c r="H36" s="31" t="s">
        <v>878</v>
      </c>
      <c r="I36" s="31" t="s">
        <v>879</v>
      </c>
      <c r="J36" s="58">
        <v>0</v>
      </c>
      <c r="K36" s="54">
        <v>0</v>
      </c>
      <c r="L36" s="54">
        <v>5</v>
      </c>
      <c r="M36" s="54">
        <v>0</v>
      </c>
      <c r="N36" s="54">
        <v>0</v>
      </c>
      <c r="O36" s="54">
        <v>0</v>
      </c>
      <c r="P36" s="54">
        <f t="shared" si="0"/>
        <v>5</v>
      </c>
      <c r="Q36" s="154">
        <f t="shared" si="1"/>
        <v>16.666666666666668</v>
      </c>
      <c r="R36" s="54"/>
    </row>
    <row r="37" spans="1:18" s="18" customFormat="1" ht="15.6" x14ac:dyDescent="0.3">
      <c r="A37" s="56">
        <v>30</v>
      </c>
      <c r="B37" s="77" t="s">
        <v>192</v>
      </c>
      <c r="C37" s="77" t="s">
        <v>193</v>
      </c>
      <c r="D37" s="77" t="s">
        <v>26</v>
      </c>
      <c r="E37" s="28" t="s">
        <v>23</v>
      </c>
      <c r="F37" s="27" t="s">
        <v>17</v>
      </c>
      <c r="G37" s="35">
        <v>41677</v>
      </c>
      <c r="H37" s="27" t="s">
        <v>186</v>
      </c>
      <c r="I37" s="29" t="s">
        <v>194</v>
      </c>
      <c r="J37" s="61">
        <v>0</v>
      </c>
      <c r="K37" s="54">
        <v>0</v>
      </c>
      <c r="L37" s="54">
        <v>5</v>
      </c>
      <c r="M37" s="54">
        <v>0</v>
      </c>
      <c r="N37" s="54">
        <v>0</v>
      </c>
      <c r="O37" s="54">
        <v>0</v>
      </c>
      <c r="P37" s="54">
        <f t="shared" si="0"/>
        <v>5</v>
      </c>
      <c r="Q37" s="154">
        <f t="shared" si="1"/>
        <v>16.666666666666668</v>
      </c>
      <c r="R37" s="54"/>
    </row>
    <row r="38" spans="1:18" s="18" customFormat="1" ht="15.6" x14ac:dyDescent="0.3">
      <c r="A38" s="56">
        <v>31</v>
      </c>
      <c r="B38" s="30" t="s">
        <v>641</v>
      </c>
      <c r="C38" s="30" t="s">
        <v>198</v>
      </c>
      <c r="D38" s="30" t="s">
        <v>642</v>
      </c>
      <c r="E38" s="30" t="s">
        <v>16</v>
      </c>
      <c r="F38" s="28" t="s">
        <v>17</v>
      </c>
      <c r="G38" s="35">
        <v>41696</v>
      </c>
      <c r="H38" s="28" t="s">
        <v>639</v>
      </c>
      <c r="I38" s="30" t="s">
        <v>643</v>
      </c>
      <c r="J38" s="56">
        <v>0</v>
      </c>
      <c r="K38" s="54">
        <v>0</v>
      </c>
      <c r="L38" s="54">
        <v>5</v>
      </c>
      <c r="M38" s="54">
        <v>0</v>
      </c>
      <c r="N38" s="54">
        <v>0</v>
      </c>
      <c r="O38" s="54">
        <v>0</v>
      </c>
      <c r="P38" s="54">
        <f t="shared" si="0"/>
        <v>5</v>
      </c>
      <c r="Q38" s="154">
        <f t="shared" si="1"/>
        <v>16.666666666666668</v>
      </c>
      <c r="R38" s="54"/>
    </row>
    <row r="39" spans="1:18" s="18" customFormat="1" ht="15.6" x14ac:dyDescent="0.3">
      <c r="A39" s="56">
        <v>32</v>
      </c>
      <c r="B39" s="27" t="s">
        <v>798</v>
      </c>
      <c r="C39" s="27" t="s">
        <v>799</v>
      </c>
      <c r="D39" s="27" t="s">
        <v>800</v>
      </c>
      <c r="E39" s="30" t="s">
        <v>23</v>
      </c>
      <c r="F39" s="31" t="s">
        <v>110</v>
      </c>
      <c r="G39" s="33">
        <v>41410</v>
      </c>
      <c r="H39" s="31" t="s">
        <v>768</v>
      </c>
      <c r="I39" s="29" t="s">
        <v>795</v>
      </c>
      <c r="J39" s="57">
        <v>0</v>
      </c>
      <c r="K39" s="54">
        <v>0</v>
      </c>
      <c r="L39" s="54">
        <v>5</v>
      </c>
      <c r="M39" s="54">
        <v>0</v>
      </c>
      <c r="N39" s="54">
        <v>0</v>
      </c>
      <c r="O39" s="54">
        <v>0</v>
      </c>
      <c r="P39" s="54">
        <f t="shared" si="0"/>
        <v>5</v>
      </c>
      <c r="Q39" s="154">
        <f t="shared" si="1"/>
        <v>16.666666666666668</v>
      </c>
      <c r="R39" s="54"/>
    </row>
    <row r="40" spans="1:18" s="18" customFormat="1" ht="15.6" x14ac:dyDescent="0.3">
      <c r="A40" s="56">
        <v>33</v>
      </c>
      <c r="B40" s="27" t="s">
        <v>478</v>
      </c>
      <c r="C40" s="27" t="s">
        <v>354</v>
      </c>
      <c r="D40" s="27" t="s">
        <v>177</v>
      </c>
      <c r="E40" s="27" t="s">
        <v>23</v>
      </c>
      <c r="F40" s="27" t="s">
        <v>110</v>
      </c>
      <c r="G40" s="33">
        <v>41397</v>
      </c>
      <c r="H40" s="27" t="s">
        <v>469</v>
      </c>
      <c r="I40" s="27" t="s">
        <v>479</v>
      </c>
      <c r="J40" s="60">
        <v>0</v>
      </c>
      <c r="K40" s="54">
        <v>0</v>
      </c>
      <c r="L40" s="54">
        <v>5</v>
      </c>
      <c r="M40" s="54">
        <v>0</v>
      </c>
      <c r="N40" s="54">
        <v>0</v>
      </c>
      <c r="O40" s="54">
        <v>0</v>
      </c>
      <c r="P40" s="54">
        <f t="shared" si="0"/>
        <v>5</v>
      </c>
      <c r="Q40" s="154">
        <f t="shared" si="1"/>
        <v>16.666666666666668</v>
      </c>
      <c r="R40" s="54"/>
    </row>
    <row r="41" spans="1:18" s="18" customFormat="1" ht="15.6" x14ac:dyDescent="0.3">
      <c r="A41" s="56">
        <v>34</v>
      </c>
      <c r="B41" s="28" t="s">
        <v>319</v>
      </c>
      <c r="C41" s="28" t="s">
        <v>320</v>
      </c>
      <c r="D41" s="28" t="s">
        <v>321</v>
      </c>
      <c r="E41" s="28" t="s">
        <v>16</v>
      </c>
      <c r="F41" s="31" t="s">
        <v>17</v>
      </c>
      <c r="G41" s="38">
        <v>41628</v>
      </c>
      <c r="H41" s="31" t="s">
        <v>297</v>
      </c>
      <c r="I41" s="28" t="s">
        <v>322</v>
      </c>
      <c r="J41" s="60">
        <v>0</v>
      </c>
      <c r="K41" s="54">
        <v>0</v>
      </c>
      <c r="L41" s="54">
        <v>5</v>
      </c>
      <c r="M41" s="54">
        <v>0</v>
      </c>
      <c r="N41" s="54">
        <v>0</v>
      </c>
      <c r="O41" s="54">
        <v>0</v>
      </c>
      <c r="P41" s="54">
        <f t="shared" si="0"/>
        <v>5</v>
      </c>
      <c r="Q41" s="154">
        <f t="shared" si="1"/>
        <v>16.666666666666668</v>
      </c>
      <c r="R41" s="54"/>
    </row>
    <row r="42" spans="1:18" s="18" customFormat="1" ht="15.6" x14ac:dyDescent="0.3">
      <c r="A42" s="56">
        <v>35</v>
      </c>
      <c r="B42" s="27" t="s">
        <v>184</v>
      </c>
      <c r="C42" s="27" t="s">
        <v>80</v>
      </c>
      <c r="D42" s="27" t="s">
        <v>422</v>
      </c>
      <c r="E42" s="27" t="s">
        <v>23</v>
      </c>
      <c r="F42" s="27" t="s">
        <v>110</v>
      </c>
      <c r="G42" s="33">
        <v>41690</v>
      </c>
      <c r="H42" s="27" t="s">
        <v>469</v>
      </c>
      <c r="I42" s="27" t="s">
        <v>482</v>
      </c>
      <c r="J42" s="60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f t="shared" si="0"/>
        <v>5</v>
      </c>
      <c r="Q42" s="154">
        <f t="shared" si="1"/>
        <v>16.666666666666668</v>
      </c>
      <c r="R42" s="54"/>
    </row>
    <row r="43" spans="1:18" s="18" customFormat="1" ht="15.6" x14ac:dyDescent="0.3">
      <c r="A43" s="56">
        <v>36</v>
      </c>
      <c r="B43" s="31" t="s">
        <v>383</v>
      </c>
      <c r="C43" s="31" t="s">
        <v>264</v>
      </c>
      <c r="D43" s="31" t="s">
        <v>124</v>
      </c>
      <c r="E43" s="31" t="s">
        <v>23</v>
      </c>
      <c r="F43" s="31" t="s">
        <v>17</v>
      </c>
      <c r="G43" s="38">
        <v>41428</v>
      </c>
      <c r="H43" s="31" t="s">
        <v>374</v>
      </c>
      <c r="I43" s="31" t="s">
        <v>379</v>
      </c>
      <c r="J43" s="61">
        <v>0</v>
      </c>
      <c r="K43" s="54">
        <v>0</v>
      </c>
      <c r="L43" s="54">
        <v>2</v>
      </c>
      <c r="M43" s="54">
        <v>0</v>
      </c>
      <c r="N43" s="54">
        <v>0</v>
      </c>
      <c r="O43" s="54">
        <v>0</v>
      </c>
      <c r="P43" s="54">
        <f t="shared" si="0"/>
        <v>2</v>
      </c>
      <c r="Q43" s="154">
        <f t="shared" si="1"/>
        <v>6.666666666666667</v>
      </c>
      <c r="R43" s="54"/>
    </row>
    <row r="44" spans="1:18" s="18" customFormat="1" ht="15.6" x14ac:dyDescent="0.3">
      <c r="A44" s="56">
        <v>37</v>
      </c>
      <c r="B44" s="31" t="s">
        <v>610</v>
      </c>
      <c r="C44" s="31" t="s">
        <v>159</v>
      </c>
      <c r="D44" s="31" t="s">
        <v>226</v>
      </c>
      <c r="E44" s="30" t="s">
        <v>16</v>
      </c>
      <c r="F44" s="31" t="s">
        <v>110</v>
      </c>
      <c r="G44" s="38">
        <v>41727</v>
      </c>
      <c r="H44" s="31" t="s">
        <v>878</v>
      </c>
      <c r="I44" s="31" t="s">
        <v>880</v>
      </c>
      <c r="J44" s="57">
        <v>0</v>
      </c>
      <c r="K44" s="54">
        <v>0</v>
      </c>
      <c r="L44" s="54">
        <v>2</v>
      </c>
      <c r="M44" s="54">
        <v>0</v>
      </c>
      <c r="N44" s="54">
        <v>0</v>
      </c>
      <c r="O44" s="54">
        <v>0</v>
      </c>
      <c r="P44" s="54">
        <f t="shared" si="0"/>
        <v>2</v>
      </c>
      <c r="Q44" s="154">
        <f t="shared" si="1"/>
        <v>6.666666666666667</v>
      </c>
      <c r="R44" s="54"/>
    </row>
    <row r="45" spans="1:18" s="18" customFormat="1" ht="15.6" x14ac:dyDescent="0.3">
      <c r="A45" s="56">
        <v>38</v>
      </c>
      <c r="B45" s="27" t="s">
        <v>485</v>
      </c>
      <c r="C45" s="27" t="s">
        <v>197</v>
      </c>
      <c r="D45" s="27" t="s">
        <v>178</v>
      </c>
      <c r="E45" s="27" t="s">
        <v>16</v>
      </c>
      <c r="F45" s="27" t="s">
        <v>110</v>
      </c>
      <c r="G45" s="33">
        <v>41366</v>
      </c>
      <c r="H45" s="27" t="s">
        <v>469</v>
      </c>
      <c r="I45" s="27" t="s">
        <v>479</v>
      </c>
      <c r="J45" s="58">
        <v>0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f t="shared" si="0"/>
        <v>2</v>
      </c>
      <c r="Q45" s="154">
        <f t="shared" si="1"/>
        <v>6.666666666666667</v>
      </c>
      <c r="R45" s="54"/>
    </row>
    <row r="46" spans="1:18" s="18" customFormat="1" ht="15.6" x14ac:dyDescent="0.3">
      <c r="A46" s="56">
        <v>39</v>
      </c>
      <c r="B46" s="31" t="s">
        <v>203</v>
      </c>
      <c r="C46" s="31" t="s">
        <v>235</v>
      </c>
      <c r="D46" s="31" t="s">
        <v>87</v>
      </c>
      <c r="E46" s="31" t="s">
        <v>16</v>
      </c>
      <c r="F46" s="31" t="s">
        <v>17</v>
      </c>
      <c r="G46" s="38">
        <v>41620</v>
      </c>
      <c r="H46" s="31" t="s">
        <v>374</v>
      </c>
      <c r="I46" s="31" t="s">
        <v>375</v>
      </c>
      <c r="J46" s="57">
        <v>0</v>
      </c>
      <c r="K46" s="54">
        <v>0</v>
      </c>
      <c r="L46" s="54">
        <v>0</v>
      </c>
      <c r="M46" s="54">
        <v>2</v>
      </c>
      <c r="N46" s="54">
        <v>0</v>
      </c>
      <c r="O46" s="54">
        <v>0</v>
      </c>
      <c r="P46" s="54">
        <f t="shared" si="0"/>
        <v>2</v>
      </c>
      <c r="Q46" s="154">
        <f t="shared" si="1"/>
        <v>6.666666666666667</v>
      </c>
      <c r="R46" s="54"/>
    </row>
    <row r="47" spans="1:18" s="18" customFormat="1" ht="15.6" x14ac:dyDescent="0.3">
      <c r="A47" s="56">
        <v>40</v>
      </c>
      <c r="B47" s="27" t="s">
        <v>63</v>
      </c>
      <c r="C47" s="29" t="s">
        <v>284</v>
      </c>
      <c r="D47" s="29" t="s">
        <v>311</v>
      </c>
      <c r="E47" s="29" t="s">
        <v>23</v>
      </c>
      <c r="F47" s="31" t="s">
        <v>110</v>
      </c>
      <c r="G47" s="38">
        <v>41412</v>
      </c>
      <c r="H47" s="31" t="s">
        <v>768</v>
      </c>
      <c r="I47" s="29" t="s">
        <v>795</v>
      </c>
      <c r="J47" s="61">
        <v>0</v>
      </c>
      <c r="K47" s="54">
        <v>0</v>
      </c>
      <c r="L47" s="54">
        <v>2</v>
      </c>
      <c r="M47" s="54">
        <v>0</v>
      </c>
      <c r="N47" s="54">
        <v>0</v>
      </c>
      <c r="O47" s="54">
        <v>0</v>
      </c>
      <c r="P47" s="54">
        <f t="shared" si="0"/>
        <v>2</v>
      </c>
      <c r="Q47" s="154">
        <f t="shared" si="1"/>
        <v>6.666666666666667</v>
      </c>
      <c r="R47" s="54"/>
    </row>
    <row r="48" spans="1:18" s="18" customFormat="1" ht="15.6" x14ac:dyDescent="0.3">
      <c r="A48" s="56">
        <v>41</v>
      </c>
      <c r="B48" s="27" t="s">
        <v>623</v>
      </c>
      <c r="C48" s="29" t="s">
        <v>225</v>
      </c>
      <c r="D48" s="29" t="s">
        <v>440</v>
      </c>
      <c r="E48" s="29" t="s">
        <v>16</v>
      </c>
      <c r="F48" s="31" t="s">
        <v>110</v>
      </c>
      <c r="G48" s="38">
        <v>41462</v>
      </c>
      <c r="H48" s="31" t="s">
        <v>768</v>
      </c>
      <c r="I48" s="29" t="s">
        <v>793</v>
      </c>
      <c r="J48" s="57">
        <v>0</v>
      </c>
      <c r="K48" s="54">
        <v>0</v>
      </c>
      <c r="L48" s="54">
        <v>1</v>
      </c>
      <c r="M48" s="54">
        <v>0</v>
      </c>
      <c r="N48" s="54">
        <v>0</v>
      </c>
      <c r="O48" s="54">
        <v>1</v>
      </c>
      <c r="P48" s="54">
        <f t="shared" si="0"/>
        <v>2</v>
      </c>
      <c r="Q48" s="154">
        <f t="shared" si="1"/>
        <v>6.666666666666667</v>
      </c>
      <c r="R48" s="54"/>
    </row>
    <row r="49" spans="1:18" s="18" customFormat="1" ht="15.6" x14ac:dyDescent="0.3">
      <c r="A49" s="56">
        <v>42</v>
      </c>
      <c r="B49" s="27" t="s">
        <v>794</v>
      </c>
      <c r="C49" s="29" t="s">
        <v>720</v>
      </c>
      <c r="D49" s="29" t="s">
        <v>169</v>
      </c>
      <c r="E49" s="29" t="s">
        <v>16</v>
      </c>
      <c r="F49" s="31" t="s">
        <v>17</v>
      </c>
      <c r="G49" s="38">
        <v>41558</v>
      </c>
      <c r="H49" s="31" t="s">
        <v>768</v>
      </c>
      <c r="I49" s="29" t="s">
        <v>795</v>
      </c>
      <c r="J49" s="57">
        <v>0</v>
      </c>
      <c r="K49" s="54">
        <v>0</v>
      </c>
      <c r="L49" s="54">
        <v>1</v>
      </c>
      <c r="M49" s="54">
        <v>0</v>
      </c>
      <c r="N49" s="54">
        <v>0</v>
      </c>
      <c r="O49" s="54">
        <v>0</v>
      </c>
      <c r="P49" s="54">
        <f t="shared" si="0"/>
        <v>1</v>
      </c>
      <c r="Q49" s="154">
        <f t="shared" si="1"/>
        <v>3.3333333333333335</v>
      </c>
      <c r="R49" s="54"/>
    </row>
    <row r="50" spans="1:18" s="18" customFormat="1" ht="15.6" x14ac:dyDescent="0.3">
      <c r="A50" s="56">
        <v>43</v>
      </c>
      <c r="B50" s="27" t="s">
        <v>477</v>
      </c>
      <c r="C50" s="27" t="s">
        <v>461</v>
      </c>
      <c r="D50" s="27" t="s">
        <v>481</v>
      </c>
      <c r="E50" s="27" t="s">
        <v>23</v>
      </c>
      <c r="F50" s="27" t="s">
        <v>110</v>
      </c>
      <c r="G50" s="33">
        <v>41477</v>
      </c>
      <c r="H50" s="27" t="s">
        <v>469</v>
      </c>
      <c r="I50" s="27" t="s">
        <v>480</v>
      </c>
      <c r="J50" s="56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f t="shared" si="0"/>
        <v>0</v>
      </c>
      <c r="Q50" s="154">
        <f t="shared" si="1"/>
        <v>0</v>
      </c>
      <c r="R50" s="54"/>
    </row>
    <row r="51" spans="1:18" s="18" customFormat="1" ht="15.6" x14ac:dyDescent="0.3">
      <c r="A51" s="56">
        <v>44</v>
      </c>
      <c r="B51" s="29" t="s">
        <v>428</v>
      </c>
      <c r="C51" s="29" t="s">
        <v>365</v>
      </c>
      <c r="D51" s="29" t="s">
        <v>81</v>
      </c>
      <c r="E51" s="29" t="s">
        <v>23</v>
      </c>
      <c r="F51" s="31" t="s">
        <v>17</v>
      </c>
      <c r="G51" s="35">
        <v>41431</v>
      </c>
      <c r="H51" s="31" t="s">
        <v>418</v>
      </c>
      <c r="I51" s="29" t="s">
        <v>427</v>
      </c>
      <c r="J51" s="61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f t="shared" si="0"/>
        <v>0</v>
      </c>
      <c r="Q51" s="154">
        <f t="shared" si="1"/>
        <v>0</v>
      </c>
      <c r="R51" s="54"/>
    </row>
    <row r="52" spans="1:18" s="18" customFormat="1" ht="15.6" x14ac:dyDescent="0.3">
      <c r="A52" s="56">
        <v>45</v>
      </c>
      <c r="B52" s="30" t="s">
        <v>184</v>
      </c>
      <c r="C52" s="30" t="s">
        <v>80</v>
      </c>
      <c r="D52" s="28" t="s">
        <v>185</v>
      </c>
      <c r="E52" s="29" t="s">
        <v>23</v>
      </c>
      <c r="F52" s="27" t="s">
        <v>17</v>
      </c>
      <c r="G52" s="35">
        <v>41583</v>
      </c>
      <c r="H52" s="27" t="s">
        <v>186</v>
      </c>
      <c r="I52" s="29" t="s">
        <v>187</v>
      </c>
      <c r="J52" s="60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f t="shared" si="0"/>
        <v>0</v>
      </c>
      <c r="Q52" s="154">
        <f t="shared" si="1"/>
        <v>0</v>
      </c>
      <c r="R52" s="54"/>
    </row>
    <row r="55" spans="1:18" ht="15.6" x14ac:dyDescent="0.3">
      <c r="H55" s="11" t="s">
        <v>1012</v>
      </c>
      <c r="I55" s="11"/>
    </row>
    <row r="56" spans="1:18" ht="15.6" x14ac:dyDescent="0.3">
      <c r="H56" s="11" t="s">
        <v>1013</v>
      </c>
      <c r="I56" s="11"/>
    </row>
    <row r="57" spans="1:18" ht="15.6" x14ac:dyDescent="0.3">
      <c r="H57" s="11" t="s">
        <v>1014</v>
      </c>
      <c r="I57" s="11"/>
    </row>
    <row r="58" spans="1:18" ht="15.6" x14ac:dyDescent="0.3">
      <c r="H58" s="11" t="s">
        <v>1015</v>
      </c>
      <c r="I58" s="11"/>
    </row>
    <row r="59" spans="1:18" ht="15.6" x14ac:dyDescent="0.3">
      <c r="H59" s="11" t="s">
        <v>1016</v>
      </c>
      <c r="I59" s="11"/>
    </row>
    <row r="60" spans="1:18" ht="15.6" x14ac:dyDescent="0.3">
      <c r="H60" s="11" t="s">
        <v>1017</v>
      </c>
      <c r="I60" s="11"/>
    </row>
    <row r="61" spans="1:18" ht="15.6" x14ac:dyDescent="0.3">
      <c r="H61" s="11" t="s">
        <v>1018</v>
      </c>
      <c r="I61" s="11"/>
    </row>
    <row r="62" spans="1:18" ht="15.6" x14ac:dyDescent="0.3">
      <c r="H62" s="11" t="s">
        <v>1019</v>
      </c>
      <c r="I62" s="11"/>
    </row>
    <row r="63" spans="1:18" ht="15.6" x14ac:dyDescent="0.3">
      <c r="H63" s="11" t="s">
        <v>1020</v>
      </c>
      <c r="I63" s="11"/>
    </row>
    <row r="64" spans="1:18" ht="15.6" x14ac:dyDescent="0.3">
      <c r="H64" s="11" t="s">
        <v>1021</v>
      </c>
    </row>
    <row r="65" spans="8:8" ht="15.6" x14ac:dyDescent="0.3">
      <c r="H65" s="11" t="s">
        <v>188</v>
      </c>
    </row>
    <row r="66" spans="8:8" ht="15.6" x14ac:dyDescent="0.3">
      <c r="H66" s="11" t="s">
        <v>215</v>
      </c>
    </row>
    <row r="67" spans="8:8" ht="15.6" x14ac:dyDescent="0.3">
      <c r="H67" s="11" t="s">
        <v>1022</v>
      </c>
    </row>
    <row r="68" spans="8:8" ht="15.6" x14ac:dyDescent="0.3">
      <c r="H68" s="11" t="s">
        <v>194</v>
      </c>
    </row>
    <row r="69" spans="8:8" ht="15.6" x14ac:dyDescent="0.3">
      <c r="H69" s="11" t="s">
        <v>1023</v>
      </c>
    </row>
    <row r="70" spans="8:8" ht="15.6" x14ac:dyDescent="0.3">
      <c r="H70" s="11" t="s">
        <v>1024</v>
      </c>
    </row>
    <row r="71" spans="8:8" ht="15.6" x14ac:dyDescent="0.3">
      <c r="H71" s="11" t="s">
        <v>1025</v>
      </c>
    </row>
    <row r="72" spans="8:8" ht="15.6" x14ac:dyDescent="0.3">
      <c r="H72" s="11" t="s">
        <v>1026</v>
      </c>
    </row>
    <row r="73" spans="8:8" ht="15.6" x14ac:dyDescent="0.3">
      <c r="H73" s="11" t="s">
        <v>1027</v>
      </c>
    </row>
  </sheetData>
  <sortState ref="A8:Q52">
    <sortCondition descending="1" ref="P8:P52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"/>
  <sheetViews>
    <sheetView tabSelected="1" workbookViewId="0">
      <selection activeCell="C78" sqref="C78"/>
    </sheetView>
  </sheetViews>
  <sheetFormatPr defaultRowHeight="14.4" x14ac:dyDescent="0.3"/>
  <cols>
    <col min="1" max="1" width="6.109375" customWidth="1"/>
    <col min="2" max="2" width="12" customWidth="1"/>
    <col min="3" max="3" width="11.44140625" customWidth="1"/>
    <col min="4" max="4" width="13.5546875" customWidth="1"/>
    <col min="5" max="5" width="6" customWidth="1"/>
    <col min="6" max="6" width="12.44140625" customWidth="1"/>
    <col min="7" max="7" width="11.44140625" customWidth="1"/>
    <col min="8" max="8" width="33.33203125" customWidth="1"/>
    <col min="9" max="9" width="35.77734375" customWidth="1"/>
    <col min="10" max="10" width="9.6640625" customWidth="1"/>
    <col min="11" max="11" width="10.21875" customWidth="1"/>
    <col min="12" max="13" width="10" customWidth="1"/>
    <col min="14" max="14" width="9.109375" customWidth="1"/>
    <col min="17" max="17" width="11.77734375" customWidth="1"/>
  </cols>
  <sheetData>
    <row r="2" spans="1:17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7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7" ht="15.6" x14ac:dyDescent="0.3">
      <c r="A4" s="1"/>
      <c r="B4" s="2" t="s">
        <v>2</v>
      </c>
      <c r="C4" s="232" t="s">
        <v>3</v>
      </c>
      <c r="D4" s="232"/>
      <c r="E4" s="2"/>
      <c r="F4" s="233"/>
      <c r="G4" s="233"/>
      <c r="H4" s="1"/>
      <c r="I4" s="2" t="s">
        <v>4</v>
      </c>
      <c r="J4" s="83">
        <v>6</v>
      </c>
    </row>
    <row r="5" spans="1:17" ht="15.6" x14ac:dyDescent="0.3">
      <c r="A5" s="3"/>
      <c r="B5" s="11"/>
      <c r="C5" s="5" t="s">
        <v>5</v>
      </c>
      <c r="D5" s="79">
        <v>27</v>
      </c>
      <c r="E5" s="5"/>
      <c r="F5" s="6"/>
      <c r="G5" s="6"/>
      <c r="H5" s="6"/>
      <c r="I5" s="5" t="s">
        <v>6</v>
      </c>
      <c r="J5" s="235" t="s">
        <v>1005</v>
      </c>
      <c r="K5" s="235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48">
        <v>1</v>
      </c>
      <c r="B8" s="145" t="s">
        <v>810</v>
      </c>
      <c r="C8" s="145" t="s">
        <v>221</v>
      </c>
      <c r="D8" s="145" t="s">
        <v>180</v>
      </c>
      <c r="E8" s="141" t="s">
        <v>23</v>
      </c>
      <c r="F8" s="159">
        <v>41056</v>
      </c>
      <c r="G8" s="139" t="s">
        <v>110</v>
      </c>
      <c r="H8" s="151" t="s">
        <v>885</v>
      </c>
      <c r="I8" s="138" t="s">
        <v>811</v>
      </c>
      <c r="J8" s="160">
        <v>5</v>
      </c>
      <c r="K8" s="152">
        <v>5</v>
      </c>
      <c r="L8" s="152">
        <v>5</v>
      </c>
      <c r="M8" s="152">
        <v>6</v>
      </c>
      <c r="N8" s="148">
        <v>6</v>
      </c>
      <c r="O8" s="148">
        <f t="shared" ref="O8:O39" si="0">SUM(J8:N8)</f>
        <v>27</v>
      </c>
      <c r="P8" s="196">
        <f t="shared" ref="P8:P39" si="1">O8*100/27</f>
        <v>100</v>
      </c>
      <c r="Q8" s="148" t="s">
        <v>1010</v>
      </c>
    </row>
    <row r="9" spans="1:17" s="18" customFormat="1" ht="15.6" x14ac:dyDescent="0.3">
      <c r="A9" s="148">
        <v>2</v>
      </c>
      <c r="B9" s="151" t="s">
        <v>442</v>
      </c>
      <c r="C9" s="151" t="s">
        <v>806</v>
      </c>
      <c r="D9" s="151" t="s">
        <v>807</v>
      </c>
      <c r="E9" s="141" t="s">
        <v>23</v>
      </c>
      <c r="F9" s="156" t="s">
        <v>893</v>
      </c>
      <c r="G9" s="139" t="s">
        <v>110</v>
      </c>
      <c r="H9" s="151" t="s">
        <v>885</v>
      </c>
      <c r="I9" s="138" t="s">
        <v>808</v>
      </c>
      <c r="J9" s="160">
        <v>5</v>
      </c>
      <c r="K9" s="152">
        <v>5</v>
      </c>
      <c r="L9" s="152">
        <v>5</v>
      </c>
      <c r="M9" s="152">
        <v>5</v>
      </c>
      <c r="N9" s="148">
        <v>6</v>
      </c>
      <c r="O9" s="148">
        <f t="shared" si="0"/>
        <v>26</v>
      </c>
      <c r="P9" s="196">
        <f t="shared" si="1"/>
        <v>96.296296296296291</v>
      </c>
      <c r="Q9" s="148" t="s">
        <v>1011</v>
      </c>
    </row>
    <row r="10" spans="1:17" s="18" customFormat="1" ht="15.6" x14ac:dyDescent="0.3">
      <c r="A10" s="148">
        <v>3</v>
      </c>
      <c r="B10" s="137" t="s">
        <v>334</v>
      </c>
      <c r="C10" s="137" t="s">
        <v>335</v>
      </c>
      <c r="D10" s="137" t="s">
        <v>300</v>
      </c>
      <c r="E10" s="148" t="s">
        <v>16</v>
      </c>
      <c r="F10" s="138" t="s">
        <v>17</v>
      </c>
      <c r="G10" s="140">
        <v>41103</v>
      </c>
      <c r="H10" s="138" t="s">
        <v>297</v>
      </c>
      <c r="I10" s="145" t="s">
        <v>336</v>
      </c>
      <c r="J10" s="160">
        <v>3</v>
      </c>
      <c r="K10" s="152">
        <v>5</v>
      </c>
      <c r="L10" s="152">
        <v>5</v>
      </c>
      <c r="M10" s="152">
        <v>6</v>
      </c>
      <c r="N10" s="148">
        <v>6</v>
      </c>
      <c r="O10" s="148">
        <f t="shared" si="0"/>
        <v>25</v>
      </c>
      <c r="P10" s="196">
        <f t="shared" si="1"/>
        <v>92.592592592592595</v>
      </c>
      <c r="Q10" s="148" t="s">
        <v>1011</v>
      </c>
    </row>
    <row r="11" spans="1:17" s="18" customFormat="1" ht="15.6" x14ac:dyDescent="0.3">
      <c r="A11" s="148">
        <v>4</v>
      </c>
      <c r="B11" s="137" t="s">
        <v>615</v>
      </c>
      <c r="C11" s="137" t="s">
        <v>569</v>
      </c>
      <c r="D11" s="137" t="s">
        <v>96</v>
      </c>
      <c r="E11" s="141" t="s">
        <v>16</v>
      </c>
      <c r="F11" s="140">
        <v>41177</v>
      </c>
      <c r="G11" s="139" t="s">
        <v>110</v>
      </c>
      <c r="H11" s="138" t="s">
        <v>574</v>
      </c>
      <c r="I11" s="137" t="s">
        <v>616</v>
      </c>
      <c r="J11" s="141">
        <v>5</v>
      </c>
      <c r="K11" s="152">
        <v>5</v>
      </c>
      <c r="L11" s="152">
        <v>5</v>
      </c>
      <c r="M11" s="152">
        <v>5</v>
      </c>
      <c r="N11" s="148">
        <v>5</v>
      </c>
      <c r="O11" s="148">
        <f t="shared" si="0"/>
        <v>25</v>
      </c>
      <c r="P11" s="196">
        <f t="shared" si="1"/>
        <v>92.592592592592595</v>
      </c>
      <c r="Q11" s="148" t="s">
        <v>1011</v>
      </c>
    </row>
    <row r="12" spans="1:17" s="18" customFormat="1" ht="15.6" x14ac:dyDescent="0.3">
      <c r="A12" s="148">
        <v>5</v>
      </c>
      <c r="B12" s="137" t="s">
        <v>341</v>
      </c>
      <c r="C12" s="137" t="s">
        <v>342</v>
      </c>
      <c r="D12" s="137" t="s">
        <v>169</v>
      </c>
      <c r="E12" s="148" t="s">
        <v>16</v>
      </c>
      <c r="F12" s="138" t="s">
        <v>17</v>
      </c>
      <c r="G12" s="140">
        <v>41054</v>
      </c>
      <c r="H12" s="138" t="s">
        <v>297</v>
      </c>
      <c r="I12" s="137" t="s">
        <v>324</v>
      </c>
      <c r="J12" s="148">
        <v>5</v>
      </c>
      <c r="K12" s="152">
        <v>5</v>
      </c>
      <c r="L12" s="152">
        <v>5</v>
      </c>
      <c r="M12" s="152">
        <v>3</v>
      </c>
      <c r="N12" s="148">
        <v>6</v>
      </c>
      <c r="O12" s="148">
        <f t="shared" si="0"/>
        <v>24</v>
      </c>
      <c r="P12" s="196">
        <f t="shared" si="1"/>
        <v>88.888888888888886</v>
      </c>
      <c r="Q12" s="148" t="s">
        <v>1011</v>
      </c>
    </row>
    <row r="13" spans="1:17" s="18" customFormat="1" ht="15.6" x14ac:dyDescent="0.3">
      <c r="A13" s="148">
        <v>6</v>
      </c>
      <c r="B13" s="138" t="s">
        <v>392</v>
      </c>
      <c r="C13" s="138" t="s">
        <v>393</v>
      </c>
      <c r="D13" s="138" t="s">
        <v>394</v>
      </c>
      <c r="E13" s="165" t="s">
        <v>23</v>
      </c>
      <c r="F13" s="138" t="s">
        <v>17</v>
      </c>
      <c r="G13" s="146">
        <v>41207</v>
      </c>
      <c r="H13" s="138" t="s">
        <v>374</v>
      </c>
      <c r="I13" s="138" t="s">
        <v>377</v>
      </c>
      <c r="J13" s="148">
        <v>3</v>
      </c>
      <c r="K13" s="152">
        <v>5</v>
      </c>
      <c r="L13" s="152">
        <v>5</v>
      </c>
      <c r="M13" s="152">
        <v>5</v>
      </c>
      <c r="N13" s="148">
        <v>5</v>
      </c>
      <c r="O13" s="148">
        <f t="shared" si="0"/>
        <v>23</v>
      </c>
      <c r="P13" s="196">
        <f t="shared" si="1"/>
        <v>85.18518518518519</v>
      </c>
      <c r="Q13" s="148" t="s">
        <v>1011</v>
      </c>
    </row>
    <row r="14" spans="1:17" s="18" customFormat="1" ht="15.6" x14ac:dyDescent="0.3">
      <c r="A14" s="148">
        <v>7</v>
      </c>
      <c r="B14" s="144" t="s">
        <v>274</v>
      </c>
      <c r="C14" s="144" t="s">
        <v>490</v>
      </c>
      <c r="D14" s="144" t="s">
        <v>33</v>
      </c>
      <c r="E14" s="150" t="s">
        <v>23</v>
      </c>
      <c r="F14" s="144" t="s">
        <v>110</v>
      </c>
      <c r="G14" s="149">
        <v>41003</v>
      </c>
      <c r="H14" s="144" t="s">
        <v>469</v>
      </c>
      <c r="I14" s="144" t="s">
        <v>491</v>
      </c>
      <c r="J14" s="147">
        <v>5</v>
      </c>
      <c r="K14" s="152">
        <v>5</v>
      </c>
      <c r="L14" s="152">
        <v>5</v>
      </c>
      <c r="M14" s="152">
        <v>0</v>
      </c>
      <c r="N14" s="148">
        <v>5</v>
      </c>
      <c r="O14" s="148">
        <f t="shared" si="0"/>
        <v>20</v>
      </c>
      <c r="P14" s="196">
        <f t="shared" si="1"/>
        <v>74.074074074074076</v>
      </c>
      <c r="Q14" s="148" t="s">
        <v>1011</v>
      </c>
    </row>
    <row r="15" spans="1:17" s="18" customFormat="1" ht="15.6" x14ac:dyDescent="0.3">
      <c r="A15" s="148">
        <v>8</v>
      </c>
      <c r="B15" s="139" t="s">
        <v>162</v>
      </c>
      <c r="C15" s="139" t="s">
        <v>524</v>
      </c>
      <c r="D15" s="139" t="s">
        <v>65</v>
      </c>
      <c r="E15" s="141" t="s">
        <v>23</v>
      </c>
      <c r="F15" s="140">
        <v>41227</v>
      </c>
      <c r="G15" s="139" t="s">
        <v>110</v>
      </c>
      <c r="H15" s="151" t="s">
        <v>1029</v>
      </c>
      <c r="I15" s="138" t="s">
        <v>1030</v>
      </c>
      <c r="J15" s="143">
        <v>5</v>
      </c>
      <c r="K15" s="152">
        <v>5</v>
      </c>
      <c r="L15" s="152">
        <v>5</v>
      </c>
      <c r="M15" s="152">
        <v>0</v>
      </c>
      <c r="N15" s="148">
        <v>5</v>
      </c>
      <c r="O15" s="148">
        <f t="shared" si="0"/>
        <v>20</v>
      </c>
      <c r="P15" s="196">
        <f t="shared" si="1"/>
        <v>74.074074074074076</v>
      </c>
      <c r="Q15" s="148" t="s">
        <v>1011</v>
      </c>
    </row>
    <row r="16" spans="1:17" s="18" customFormat="1" ht="15.6" x14ac:dyDescent="0.3">
      <c r="A16" s="148">
        <v>9</v>
      </c>
      <c r="B16" s="151" t="s">
        <v>898</v>
      </c>
      <c r="C16" s="151" t="s">
        <v>533</v>
      </c>
      <c r="D16" s="151" t="s">
        <v>200</v>
      </c>
      <c r="E16" s="141" t="s">
        <v>16</v>
      </c>
      <c r="F16" s="151" t="s">
        <v>899</v>
      </c>
      <c r="G16" s="139" t="s">
        <v>110</v>
      </c>
      <c r="H16" s="151" t="s">
        <v>900</v>
      </c>
      <c r="I16" s="151" t="s">
        <v>905</v>
      </c>
      <c r="J16" s="141">
        <v>5</v>
      </c>
      <c r="K16" s="152">
        <v>5</v>
      </c>
      <c r="L16" s="152">
        <v>5</v>
      </c>
      <c r="M16" s="152">
        <v>0</v>
      </c>
      <c r="N16" s="148">
        <v>5</v>
      </c>
      <c r="O16" s="148">
        <f t="shared" si="0"/>
        <v>20</v>
      </c>
      <c r="P16" s="196">
        <f t="shared" si="1"/>
        <v>74.074074074074076</v>
      </c>
      <c r="Q16" s="148" t="s">
        <v>1011</v>
      </c>
    </row>
    <row r="17" spans="1:17" s="18" customFormat="1" ht="15.6" x14ac:dyDescent="0.3">
      <c r="A17" s="148">
        <v>10</v>
      </c>
      <c r="B17" s="137" t="s">
        <v>344</v>
      </c>
      <c r="C17" s="137" t="s">
        <v>345</v>
      </c>
      <c r="D17" s="137" t="s">
        <v>172</v>
      </c>
      <c r="E17" s="148" t="s">
        <v>16</v>
      </c>
      <c r="F17" s="138" t="s">
        <v>17</v>
      </c>
      <c r="G17" s="140">
        <v>41218</v>
      </c>
      <c r="H17" s="138" t="s">
        <v>297</v>
      </c>
      <c r="I17" s="137" t="s">
        <v>324</v>
      </c>
      <c r="J17" s="150">
        <v>5</v>
      </c>
      <c r="K17" s="152">
        <v>5</v>
      </c>
      <c r="L17" s="152">
        <v>5</v>
      </c>
      <c r="M17" s="152">
        <v>0</v>
      </c>
      <c r="N17" s="148">
        <v>4</v>
      </c>
      <c r="O17" s="148">
        <f t="shared" si="0"/>
        <v>19</v>
      </c>
      <c r="P17" s="196">
        <f t="shared" si="1"/>
        <v>70.370370370370367</v>
      </c>
      <c r="Q17" s="148" t="s">
        <v>1011</v>
      </c>
    </row>
    <row r="18" spans="1:17" s="18" customFormat="1" ht="15.6" x14ac:dyDescent="0.3">
      <c r="A18" s="148">
        <v>11</v>
      </c>
      <c r="B18" s="139" t="s">
        <v>617</v>
      </c>
      <c r="C18" s="137" t="s">
        <v>201</v>
      </c>
      <c r="D18" s="137" t="s">
        <v>54</v>
      </c>
      <c r="E18" s="148" t="s">
        <v>16</v>
      </c>
      <c r="F18" s="138" t="s">
        <v>17</v>
      </c>
      <c r="G18" s="161">
        <v>41111</v>
      </c>
      <c r="H18" s="138" t="s">
        <v>574</v>
      </c>
      <c r="I18" s="139" t="s">
        <v>616</v>
      </c>
      <c r="J18" s="157">
        <v>5</v>
      </c>
      <c r="K18" s="152">
        <v>5</v>
      </c>
      <c r="L18" s="152">
        <v>5</v>
      </c>
      <c r="M18" s="152">
        <v>0</v>
      </c>
      <c r="N18" s="148">
        <v>4</v>
      </c>
      <c r="O18" s="148">
        <f t="shared" si="0"/>
        <v>19</v>
      </c>
      <c r="P18" s="196">
        <f t="shared" si="1"/>
        <v>70.370370370370367</v>
      </c>
      <c r="Q18" s="148" t="s">
        <v>1011</v>
      </c>
    </row>
    <row r="19" spans="1:17" s="18" customFormat="1" ht="15.6" x14ac:dyDescent="0.3">
      <c r="A19" s="148">
        <v>12</v>
      </c>
      <c r="B19" s="144" t="s">
        <v>535</v>
      </c>
      <c r="C19" s="144" t="s">
        <v>86</v>
      </c>
      <c r="D19" s="144" t="s">
        <v>178</v>
      </c>
      <c r="E19" s="141" t="s">
        <v>16</v>
      </c>
      <c r="F19" s="162">
        <v>41185</v>
      </c>
      <c r="G19" s="139" t="s">
        <v>110</v>
      </c>
      <c r="H19" s="144" t="s">
        <v>897</v>
      </c>
      <c r="I19" s="144" t="s">
        <v>536</v>
      </c>
      <c r="J19" s="160">
        <v>5</v>
      </c>
      <c r="K19" s="152">
        <v>5</v>
      </c>
      <c r="L19" s="152">
        <v>0</v>
      </c>
      <c r="M19" s="152">
        <v>0</v>
      </c>
      <c r="N19" s="148">
        <v>5</v>
      </c>
      <c r="O19" s="148">
        <f t="shared" si="0"/>
        <v>15</v>
      </c>
      <c r="P19" s="196">
        <f t="shared" si="1"/>
        <v>55.555555555555557</v>
      </c>
      <c r="Q19" s="148" t="s">
        <v>1011</v>
      </c>
    </row>
    <row r="20" spans="1:17" s="18" customFormat="1" ht="15.6" x14ac:dyDescent="0.3">
      <c r="A20" s="148">
        <v>13</v>
      </c>
      <c r="B20" s="151" t="s">
        <v>212</v>
      </c>
      <c r="C20" s="151" t="s">
        <v>564</v>
      </c>
      <c r="D20" s="151" t="s">
        <v>87</v>
      </c>
      <c r="E20" s="141" t="s">
        <v>16</v>
      </c>
      <c r="F20" s="163">
        <v>41346</v>
      </c>
      <c r="G20" s="139" t="s">
        <v>110</v>
      </c>
      <c r="H20" s="151" t="s">
        <v>901</v>
      </c>
      <c r="I20" s="151" t="s">
        <v>906</v>
      </c>
      <c r="J20" s="143">
        <v>5</v>
      </c>
      <c r="K20" s="152">
        <v>5</v>
      </c>
      <c r="L20" s="152">
        <v>4</v>
      </c>
      <c r="M20" s="152">
        <v>1</v>
      </c>
      <c r="N20" s="148">
        <v>0</v>
      </c>
      <c r="O20" s="148">
        <f t="shared" si="0"/>
        <v>15</v>
      </c>
      <c r="P20" s="196">
        <f t="shared" si="1"/>
        <v>55.555555555555557</v>
      </c>
      <c r="Q20" s="148" t="s">
        <v>1011</v>
      </c>
    </row>
    <row r="21" spans="1:17" s="18" customFormat="1" ht="15.6" x14ac:dyDescent="0.3">
      <c r="A21" s="148">
        <v>14</v>
      </c>
      <c r="B21" s="144" t="s">
        <v>894</v>
      </c>
      <c r="C21" s="144" t="s">
        <v>390</v>
      </c>
      <c r="D21" s="144" t="s">
        <v>101</v>
      </c>
      <c r="E21" s="141" t="s">
        <v>16</v>
      </c>
      <c r="F21" s="149">
        <v>41030</v>
      </c>
      <c r="G21" s="139" t="s">
        <v>110</v>
      </c>
      <c r="H21" s="144" t="s">
        <v>895</v>
      </c>
      <c r="I21" s="144" t="s">
        <v>904</v>
      </c>
      <c r="J21" s="143">
        <v>5</v>
      </c>
      <c r="K21" s="152">
        <v>5</v>
      </c>
      <c r="L21" s="152">
        <v>2</v>
      </c>
      <c r="M21" s="152">
        <v>3</v>
      </c>
      <c r="N21" s="148">
        <v>0</v>
      </c>
      <c r="O21" s="148">
        <f t="shared" si="0"/>
        <v>15</v>
      </c>
      <c r="P21" s="196">
        <f t="shared" si="1"/>
        <v>55.555555555555557</v>
      </c>
      <c r="Q21" s="148" t="s">
        <v>1011</v>
      </c>
    </row>
    <row r="22" spans="1:17" s="18" customFormat="1" ht="15.6" x14ac:dyDescent="0.3">
      <c r="A22" s="56">
        <v>15</v>
      </c>
      <c r="B22" s="29" t="s">
        <v>562</v>
      </c>
      <c r="C22" s="29" t="s">
        <v>327</v>
      </c>
      <c r="D22" s="29" t="s">
        <v>83</v>
      </c>
      <c r="E22" s="58" t="s">
        <v>16</v>
      </c>
      <c r="F22" s="31" t="s">
        <v>17</v>
      </c>
      <c r="G22" s="38">
        <v>41090</v>
      </c>
      <c r="H22" s="31" t="s">
        <v>559</v>
      </c>
      <c r="I22" s="29" t="s">
        <v>560</v>
      </c>
      <c r="J22" s="61">
        <v>1</v>
      </c>
      <c r="K22" s="54">
        <v>5</v>
      </c>
      <c r="L22" s="54">
        <v>5</v>
      </c>
      <c r="M22" s="54">
        <v>0</v>
      </c>
      <c r="N22" s="56">
        <v>3</v>
      </c>
      <c r="O22" s="197">
        <f t="shared" si="0"/>
        <v>14</v>
      </c>
      <c r="P22" s="198">
        <f t="shared" si="1"/>
        <v>51.851851851851855</v>
      </c>
      <c r="Q22" s="197"/>
    </row>
    <row r="23" spans="1:17" s="18" customFormat="1" ht="15.6" x14ac:dyDescent="0.3">
      <c r="A23" s="56">
        <v>16</v>
      </c>
      <c r="B23" s="78" t="s">
        <v>55</v>
      </c>
      <c r="C23" s="78" t="s">
        <v>348</v>
      </c>
      <c r="D23" s="78" t="s">
        <v>169</v>
      </c>
      <c r="E23" s="60" t="s">
        <v>16</v>
      </c>
      <c r="F23" s="90">
        <v>41076</v>
      </c>
      <c r="G23" s="30" t="s">
        <v>110</v>
      </c>
      <c r="H23" s="91" t="s">
        <v>896</v>
      </c>
      <c r="I23" s="91" t="s">
        <v>322</v>
      </c>
      <c r="J23" s="56">
        <v>3</v>
      </c>
      <c r="K23" s="54">
        <v>5</v>
      </c>
      <c r="L23" s="54">
        <v>5</v>
      </c>
      <c r="M23" s="54">
        <v>0</v>
      </c>
      <c r="N23" s="56">
        <v>1</v>
      </c>
      <c r="O23" s="197">
        <f t="shared" si="0"/>
        <v>14</v>
      </c>
      <c r="P23" s="198">
        <f t="shared" si="1"/>
        <v>51.851851851851855</v>
      </c>
      <c r="Q23" s="197"/>
    </row>
    <row r="24" spans="1:17" s="18" customFormat="1" ht="15.6" x14ac:dyDescent="0.3">
      <c r="A24" s="56">
        <v>17</v>
      </c>
      <c r="B24" s="29" t="s">
        <v>563</v>
      </c>
      <c r="C24" s="29" t="s">
        <v>86</v>
      </c>
      <c r="D24" s="29" t="s">
        <v>200</v>
      </c>
      <c r="E24" s="58" t="s">
        <v>16</v>
      </c>
      <c r="F24" s="31" t="s">
        <v>17</v>
      </c>
      <c r="G24" s="38">
        <v>41010</v>
      </c>
      <c r="H24" s="31" t="s">
        <v>559</v>
      </c>
      <c r="I24" s="29" t="s">
        <v>560</v>
      </c>
      <c r="J24" s="61">
        <v>5</v>
      </c>
      <c r="K24" s="54">
        <v>5</v>
      </c>
      <c r="L24" s="54">
        <v>3</v>
      </c>
      <c r="M24" s="54">
        <v>0</v>
      </c>
      <c r="N24" s="56">
        <v>1</v>
      </c>
      <c r="O24" s="197">
        <f t="shared" si="0"/>
        <v>14</v>
      </c>
      <c r="P24" s="198">
        <f t="shared" si="1"/>
        <v>51.851851851851855</v>
      </c>
      <c r="Q24" s="197"/>
    </row>
    <row r="25" spans="1:17" s="18" customFormat="1" ht="15.6" x14ac:dyDescent="0.3">
      <c r="A25" s="56">
        <v>18</v>
      </c>
      <c r="B25" s="199" t="s">
        <v>1031</v>
      </c>
      <c r="C25" s="28" t="s">
        <v>224</v>
      </c>
      <c r="D25" s="28" t="s">
        <v>168</v>
      </c>
      <c r="E25" s="222" t="s">
        <v>23</v>
      </c>
      <c r="F25" s="31" t="s">
        <v>110</v>
      </c>
      <c r="G25" s="199" t="s">
        <v>1032</v>
      </c>
      <c r="H25" s="31" t="s">
        <v>1033</v>
      </c>
      <c r="I25" s="199" t="s">
        <v>1030</v>
      </c>
      <c r="J25" s="199">
        <v>0</v>
      </c>
      <c r="K25" s="199">
        <v>5</v>
      </c>
      <c r="L25" s="199">
        <v>4</v>
      </c>
      <c r="M25" s="199">
        <v>0</v>
      </c>
      <c r="N25" s="199">
        <v>5</v>
      </c>
      <c r="O25" s="197">
        <f t="shared" si="0"/>
        <v>14</v>
      </c>
      <c r="P25" s="198">
        <f t="shared" si="1"/>
        <v>51.851851851851855</v>
      </c>
      <c r="Q25" s="199"/>
    </row>
    <row r="26" spans="1:17" s="18" customFormat="1" ht="15.6" x14ac:dyDescent="0.3">
      <c r="A26" s="56">
        <v>19</v>
      </c>
      <c r="B26" s="28" t="s">
        <v>219</v>
      </c>
      <c r="C26" s="28" t="s">
        <v>220</v>
      </c>
      <c r="D26" s="28" t="s">
        <v>196</v>
      </c>
      <c r="E26" s="56" t="s">
        <v>23</v>
      </c>
      <c r="F26" s="27" t="s">
        <v>17</v>
      </c>
      <c r="G26" s="35">
        <v>41110</v>
      </c>
      <c r="H26" s="27" t="s">
        <v>186</v>
      </c>
      <c r="I26" s="28" t="s">
        <v>215</v>
      </c>
      <c r="J26" s="56">
        <v>4</v>
      </c>
      <c r="K26" s="54">
        <v>0</v>
      </c>
      <c r="L26" s="54">
        <v>0</v>
      </c>
      <c r="M26" s="54">
        <v>5</v>
      </c>
      <c r="N26" s="56">
        <v>4</v>
      </c>
      <c r="O26" s="197">
        <f t="shared" si="0"/>
        <v>13</v>
      </c>
      <c r="P26" s="198">
        <f t="shared" si="1"/>
        <v>48.148148148148145</v>
      </c>
      <c r="Q26" s="197"/>
    </row>
    <row r="27" spans="1:17" s="18" customFormat="1" ht="15.6" x14ac:dyDescent="0.3">
      <c r="A27" s="56">
        <v>20</v>
      </c>
      <c r="B27" s="28" t="s">
        <v>174</v>
      </c>
      <c r="C27" s="28" t="s">
        <v>211</v>
      </c>
      <c r="D27" s="28" t="s">
        <v>37</v>
      </c>
      <c r="E27" s="56" t="s">
        <v>16</v>
      </c>
      <c r="F27" s="27" t="s">
        <v>17</v>
      </c>
      <c r="G27" s="35">
        <v>40908</v>
      </c>
      <c r="H27" s="27" t="s">
        <v>186</v>
      </c>
      <c r="I27" s="29" t="s">
        <v>210</v>
      </c>
      <c r="J27" s="56">
        <v>4</v>
      </c>
      <c r="K27" s="54">
        <v>0</v>
      </c>
      <c r="L27" s="54">
        <v>5</v>
      </c>
      <c r="M27" s="54">
        <v>0</v>
      </c>
      <c r="N27" s="56">
        <v>3</v>
      </c>
      <c r="O27" s="197">
        <f t="shared" si="0"/>
        <v>12</v>
      </c>
      <c r="P27" s="198">
        <f t="shared" si="1"/>
        <v>44.444444444444443</v>
      </c>
      <c r="Q27" s="197"/>
    </row>
    <row r="28" spans="1:17" s="18" customFormat="1" ht="15.6" x14ac:dyDescent="0.3">
      <c r="A28" s="56">
        <v>21</v>
      </c>
      <c r="B28" s="28" t="s">
        <v>55</v>
      </c>
      <c r="C28" s="28" t="s">
        <v>281</v>
      </c>
      <c r="D28" s="28" t="s">
        <v>178</v>
      </c>
      <c r="E28" s="56" t="s">
        <v>16</v>
      </c>
      <c r="F28" s="31" t="s">
        <v>17</v>
      </c>
      <c r="G28" s="35">
        <v>41136</v>
      </c>
      <c r="H28" s="31" t="s">
        <v>297</v>
      </c>
      <c r="I28" s="29" t="s">
        <v>336</v>
      </c>
      <c r="J28" s="61">
        <v>0</v>
      </c>
      <c r="K28" s="54">
        <v>5</v>
      </c>
      <c r="L28" s="54">
        <v>0</v>
      </c>
      <c r="M28" s="54">
        <v>0</v>
      </c>
      <c r="N28" s="56">
        <v>6</v>
      </c>
      <c r="O28" s="197">
        <f t="shared" si="0"/>
        <v>11</v>
      </c>
      <c r="P28" s="198">
        <f t="shared" si="1"/>
        <v>40.74074074074074</v>
      </c>
      <c r="Q28" s="197"/>
    </row>
    <row r="29" spans="1:17" s="18" customFormat="1" ht="15.6" x14ac:dyDescent="0.3">
      <c r="A29" s="56">
        <v>22</v>
      </c>
      <c r="B29" s="29" t="s">
        <v>812</v>
      </c>
      <c r="C29" s="28" t="s">
        <v>307</v>
      </c>
      <c r="D29" s="29" t="s">
        <v>101</v>
      </c>
      <c r="E29" s="58" t="s">
        <v>16</v>
      </c>
      <c r="F29" s="31" t="s">
        <v>110</v>
      </c>
      <c r="G29" s="88">
        <v>41196</v>
      </c>
      <c r="H29" s="31" t="s">
        <v>768</v>
      </c>
      <c r="I29" s="29" t="s">
        <v>811</v>
      </c>
      <c r="J29" s="60">
        <v>5</v>
      </c>
      <c r="K29" s="54">
        <v>5</v>
      </c>
      <c r="L29" s="54">
        <v>1</v>
      </c>
      <c r="M29" s="54">
        <v>0</v>
      </c>
      <c r="N29" s="56">
        <v>0</v>
      </c>
      <c r="O29" s="197">
        <f t="shared" si="0"/>
        <v>11</v>
      </c>
      <c r="P29" s="198">
        <f t="shared" si="1"/>
        <v>40.74074074074074</v>
      </c>
      <c r="Q29" s="197"/>
    </row>
    <row r="30" spans="1:17" s="18" customFormat="1" ht="15.6" x14ac:dyDescent="0.3">
      <c r="A30" s="56">
        <v>23</v>
      </c>
      <c r="B30" s="31" t="s">
        <v>389</v>
      </c>
      <c r="C30" s="31" t="s">
        <v>1028</v>
      </c>
      <c r="D30" s="31" t="s">
        <v>169</v>
      </c>
      <c r="E30" s="61" t="s">
        <v>16</v>
      </c>
      <c r="F30" s="31" t="s">
        <v>17</v>
      </c>
      <c r="G30" s="38">
        <v>41180</v>
      </c>
      <c r="H30" s="31" t="s">
        <v>374</v>
      </c>
      <c r="I30" s="31" t="s">
        <v>375</v>
      </c>
      <c r="J30" s="53">
        <v>0</v>
      </c>
      <c r="K30" s="54">
        <v>5</v>
      </c>
      <c r="L30" s="54">
        <v>5</v>
      </c>
      <c r="M30" s="54">
        <v>0</v>
      </c>
      <c r="N30" s="56">
        <v>0</v>
      </c>
      <c r="O30" s="197">
        <f t="shared" si="0"/>
        <v>10</v>
      </c>
      <c r="P30" s="198">
        <f t="shared" si="1"/>
        <v>37.037037037037038</v>
      </c>
      <c r="Q30" s="197"/>
    </row>
    <row r="31" spans="1:17" s="18" customFormat="1" ht="15.6" x14ac:dyDescent="0.3">
      <c r="A31" s="56">
        <v>24</v>
      </c>
      <c r="B31" s="31" t="s">
        <v>537</v>
      </c>
      <c r="C31" s="31" t="s">
        <v>538</v>
      </c>
      <c r="D31" s="31" t="s">
        <v>85</v>
      </c>
      <c r="E31" s="61" t="s">
        <v>16</v>
      </c>
      <c r="F31" s="31" t="s">
        <v>17</v>
      </c>
      <c r="G31" s="76">
        <v>41087</v>
      </c>
      <c r="H31" s="31" t="s">
        <v>532</v>
      </c>
      <c r="I31" s="31" t="s">
        <v>536</v>
      </c>
      <c r="J31" s="58">
        <v>5</v>
      </c>
      <c r="K31" s="54">
        <v>0</v>
      </c>
      <c r="L31" s="54">
        <v>4</v>
      </c>
      <c r="M31" s="54">
        <v>0</v>
      </c>
      <c r="N31" s="56">
        <v>0</v>
      </c>
      <c r="O31" s="197">
        <f t="shared" si="0"/>
        <v>9</v>
      </c>
      <c r="P31" s="198">
        <f t="shared" si="1"/>
        <v>33.333333333333336</v>
      </c>
      <c r="Q31" s="197"/>
    </row>
    <row r="32" spans="1:17" s="18" customFormat="1" ht="15.6" x14ac:dyDescent="0.3">
      <c r="A32" s="56">
        <v>25</v>
      </c>
      <c r="B32" s="28" t="s">
        <v>216</v>
      </c>
      <c r="C32" s="28" t="s">
        <v>217</v>
      </c>
      <c r="D32" s="28" t="s">
        <v>218</v>
      </c>
      <c r="E32" s="56" t="s">
        <v>23</v>
      </c>
      <c r="F32" s="27" t="s">
        <v>17</v>
      </c>
      <c r="G32" s="35">
        <v>41028</v>
      </c>
      <c r="H32" s="27" t="s">
        <v>186</v>
      </c>
      <c r="I32" s="28" t="s">
        <v>215</v>
      </c>
      <c r="J32" s="57">
        <v>4</v>
      </c>
      <c r="K32" s="54">
        <v>0</v>
      </c>
      <c r="L32" s="54">
        <v>0</v>
      </c>
      <c r="M32" s="54">
        <v>4</v>
      </c>
      <c r="N32" s="56">
        <v>0</v>
      </c>
      <c r="O32" s="197">
        <f t="shared" si="0"/>
        <v>8</v>
      </c>
      <c r="P32" s="198">
        <f t="shared" si="1"/>
        <v>29.62962962962963</v>
      </c>
      <c r="Q32" s="197"/>
    </row>
    <row r="33" spans="1:17" s="18" customFormat="1" ht="15.6" x14ac:dyDescent="0.3">
      <c r="A33" s="56">
        <v>26</v>
      </c>
      <c r="B33" s="29" t="s">
        <v>547</v>
      </c>
      <c r="C33" s="29" t="s">
        <v>227</v>
      </c>
      <c r="D33" s="29" t="s">
        <v>549</v>
      </c>
      <c r="E33" s="58" t="s">
        <v>16</v>
      </c>
      <c r="F33" s="31" t="s">
        <v>17</v>
      </c>
      <c r="G33" s="38">
        <v>41121</v>
      </c>
      <c r="H33" s="31" t="s">
        <v>559</v>
      </c>
      <c r="I33" s="29" t="s">
        <v>560</v>
      </c>
      <c r="J33" s="56">
        <v>5</v>
      </c>
      <c r="K33" s="54">
        <v>0</v>
      </c>
      <c r="L33" s="54">
        <v>0</v>
      </c>
      <c r="M33" s="54">
        <v>0</v>
      </c>
      <c r="N33" s="56">
        <v>3</v>
      </c>
      <c r="O33" s="197">
        <f t="shared" si="0"/>
        <v>8</v>
      </c>
      <c r="P33" s="198">
        <f t="shared" si="1"/>
        <v>29.62962962962963</v>
      </c>
      <c r="Q33" s="197"/>
    </row>
    <row r="34" spans="1:17" s="18" customFormat="1" ht="15.6" x14ac:dyDescent="0.3">
      <c r="A34" s="56">
        <v>27</v>
      </c>
      <c r="B34" s="27" t="s">
        <v>902</v>
      </c>
      <c r="C34" s="27" t="s">
        <v>348</v>
      </c>
      <c r="D34" s="27" t="s">
        <v>903</v>
      </c>
      <c r="E34" s="60" t="s">
        <v>16</v>
      </c>
      <c r="F34" s="33">
        <v>41300</v>
      </c>
      <c r="G34" s="30" t="s">
        <v>110</v>
      </c>
      <c r="H34" s="27" t="s">
        <v>907</v>
      </c>
      <c r="I34" s="27" t="s">
        <v>1046</v>
      </c>
      <c r="J34" s="60">
        <v>0</v>
      </c>
      <c r="K34" s="54">
        <v>0</v>
      </c>
      <c r="L34" s="54">
        <v>5</v>
      </c>
      <c r="M34" s="54">
        <v>0</v>
      </c>
      <c r="N34" s="56">
        <v>3</v>
      </c>
      <c r="O34" s="197">
        <f t="shared" si="0"/>
        <v>8</v>
      </c>
      <c r="P34" s="198">
        <f t="shared" si="1"/>
        <v>29.62962962962963</v>
      </c>
      <c r="Q34" s="197"/>
    </row>
    <row r="35" spans="1:17" s="18" customFormat="1" ht="15.6" x14ac:dyDescent="0.3">
      <c r="A35" s="56">
        <v>28</v>
      </c>
      <c r="B35" s="28" t="s">
        <v>213</v>
      </c>
      <c r="C35" s="28" t="s">
        <v>214</v>
      </c>
      <c r="D35" s="28" t="s">
        <v>85</v>
      </c>
      <c r="E35" s="56" t="s">
        <v>16</v>
      </c>
      <c r="F35" s="27" t="s">
        <v>17</v>
      </c>
      <c r="G35" s="35">
        <v>40995</v>
      </c>
      <c r="H35" s="27" t="s">
        <v>186</v>
      </c>
      <c r="I35" s="28" t="s">
        <v>215</v>
      </c>
      <c r="J35" s="60">
        <v>4</v>
      </c>
      <c r="K35" s="54">
        <v>0</v>
      </c>
      <c r="L35" s="54">
        <v>0</v>
      </c>
      <c r="M35" s="54">
        <v>4</v>
      </c>
      <c r="N35" s="56">
        <v>0</v>
      </c>
      <c r="O35" s="197">
        <f t="shared" si="0"/>
        <v>8</v>
      </c>
      <c r="P35" s="198">
        <f t="shared" si="1"/>
        <v>29.62962962962963</v>
      </c>
      <c r="Q35" s="197"/>
    </row>
    <row r="36" spans="1:17" s="18" customFormat="1" ht="15.6" x14ac:dyDescent="0.3">
      <c r="A36" s="56">
        <v>29</v>
      </c>
      <c r="B36" s="29" t="s">
        <v>331</v>
      </c>
      <c r="C36" s="30" t="s">
        <v>332</v>
      </c>
      <c r="D36" s="30" t="s">
        <v>333</v>
      </c>
      <c r="E36" s="58" t="s">
        <v>23</v>
      </c>
      <c r="F36" s="31" t="s">
        <v>17</v>
      </c>
      <c r="G36" s="38">
        <v>41122</v>
      </c>
      <c r="H36" s="31" t="s">
        <v>297</v>
      </c>
      <c r="I36" s="28" t="s">
        <v>324</v>
      </c>
      <c r="J36" s="60">
        <v>0</v>
      </c>
      <c r="K36" s="54">
        <v>0</v>
      </c>
      <c r="L36" s="54">
        <v>1</v>
      </c>
      <c r="M36" s="54">
        <v>0</v>
      </c>
      <c r="N36" s="56">
        <v>6</v>
      </c>
      <c r="O36" s="197">
        <f t="shared" si="0"/>
        <v>7</v>
      </c>
      <c r="P36" s="198">
        <f t="shared" si="1"/>
        <v>25.925925925925927</v>
      </c>
      <c r="Q36" s="197"/>
    </row>
    <row r="37" spans="1:17" s="18" customFormat="1" ht="15.6" x14ac:dyDescent="0.3">
      <c r="A37" s="56">
        <v>30</v>
      </c>
      <c r="B37" s="27" t="s">
        <v>74</v>
      </c>
      <c r="C37" s="29" t="s">
        <v>75</v>
      </c>
      <c r="D37" s="29" t="s">
        <v>76</v>
      </c>
      <c r="E37" s="58" t="s">
        <v>16</v>
      </c>
      <c r="F37" s="31" t="s">
        <v>17</v>
      </c>
      <c r="G37" s="33">
        <v>41177</v>
      </c>
      <c r="H37" s="27" t="s">
        <v>18</v>
      </c>
      <c r="I37" s="31" t="s">
        <v>70</v>
      </c>
      <c r="J37" s="59">
        <v>5</v>
      </c>
      <c r="K37" s="54">
        <v>0</v>
      </c>
      <c r="L37" s="54">
        <v>1</v>
      </c>
      <c r="M37" s="54">
        <v>0</v>
      </c>
      <c r="N37" s="56">
        <v>0</v>
      </c>
      <c r="O37" s="197">
        <f t="shared" si="0"/>
        <v>6</v>
      </c>
      <c r="P37" s="198">
        <f t="shared" si="1"/>
        <v>22.222222222222221</v>
      </c>
      <c r="Q37" s="197"/>
    </row>
    <row r="38" spans="1:17" s="18" customFormat="1" ht="15.6" x14ac:dyDescent="0.3">
      <c r="A38" s="56">
        <v>31</v>
      </c>
      <c r="B38" s="28" t="s">
        <v>55</v>
      </c>
      <c r="C38" s="28" t="s">
        <v>343</v>
      </c>
      <c r="D38" s="28" t="s">
        <v>108</v>
      </c>
      <c r="E38" s="56" t="s">
        <v>16</v>
      </c>
      <c r="F38" s="31" t="s">
        <v>17</v>
      </c>
      <c r="G38" s="35">
        <v>41117</v>
      </c>
      <c r="H38" s="31" t="s">
        <v>297</v>
      </c>
      <c r="I38" s="28" t="s">
        <v>324</v>
      </c>
      <c r="J38" s="57">
        <v>0</v>
      </c>
      <c r="K38" s="54">
        <v>5</v>
      </c>
      <c r="L38" s="54">
        <v>0</v>
      </c>
      <c r="M38" s="54">
        <v>0</v>
      </c>
      <c r="N38" s="56">
        <v>1</v>
      </c>
      <c r="O38" s="197">
        <f t="shared" si="0"/>
        <v>6</v>
      </c>
      <c r="P38" s="198">
        <f t="shared" si="1"/>
        <v>22.222222222222221</v>
      </c>
      <c r="Q38" s="197"/>
    </row>
    <row r="39" spans="1:17" s="18" customFormat="1" ht="15.6" x14ac:dyDescent="0.3">
      <c r="A39" s="56">
        <v>32</v>
      </c>
      <c r="B39" s="78" t="s">
        <v>376</v>
      </c>
      <c r="C39" s="78" t="s">
        <v>239</v>
      </c>
      <c r="D39" s="78" t="s">
        <v>101</v>
      </c>
      <c r="E39" s="60" t="s">
        <v>16</v>
      </c>
      <c r="F39" s="89">
        <v>41326</v>
      </c>
      <c r="G39" s="30" t="s">
        <v>110</v>
      </c>
      <c r="H39" s="78" t="s">
        <v>574</v>
      </c>
      <c r="I39" s="28" t="s">
        <v>616</v>
      </c>
      <c r="J39" s="53">
        <v>5</v>
      </c>
      <c r="K39" s="54">
        <v>0</v>
      </c>
      <c r="L39" s="54">
        <v>0</v>
      </c>
      <c r="M39" s="54">
        <v>1</v>
      </c>
      <c r="N39" s="56">
        <v>0</v>
      </c>
      <c r="O39" s="197">
        <f t="shared" si="0"/>
        <v>6</v>
      </c>
      <c r="P39" s="198">
        <f t="shared" si="1"/>
        <v>22.222222222222221</v>
      </c>
      <c r="Q39" s="197"/>
    </row>
    <row r="40" spans="1:17" s="18" customFormat="1" ht="15.6" x14ac:dyDescent="0.3">
      <c r="A40" s="56">
        <v>33</v>
      </c>
      <c r="B40" s="29" t="s">
        <v>813</v>
      </c>
      <c r="C40" s="29" t="s">
        <v>281</v>
      </c>
      <c r="D40" s="29" t="s">
        <v>67</v>
      </c>
      <c r="E40" s="60" t="s">
        <v>16</v>
      </c>
      <c r="F40" s="88">
        <v>40970</v>
      </c>
      <c r="G40" s="30" t="s">
        <v>110</v>
      </c>
      <c r="H40" s="78" t="s">
        <v>885</v>
      </c>
      <c r="I40" s="31" t="s">
        <v>811</v>
      </c>
      <c r="J40" s="56">
        <v>5</v>
      </c>
      <c r="K40" s="54">
        <v>0</v>
      </c>
      <c r="L40" s="54">
        <v>0</v>
      </c>
      <c r="M40" s="54">
        <v>0</v>
      </c>
      <c r="N40" s="56">
        <v>0</v>
      </c>
      <c r="O40" s="197">
        <f t="shared" ref="O40:O71" si="2">SUM(J40:N40)</f>
        <v>5</v>
      </c>
      <c r="P40" s="198">
        <f t="shared" ref="P40:P71" si="3">O40*100/27</f>
        <v>18.518518518518519</v>
      </c>
      <c r="Q40" s="197"/>
    </row>
    <row r="41" spans="1:17" s="18" customFormat="1" ht="15.6" x14ac:dyDescent="0.3">
      <c r="A41" s="56">
        <v>34</v>
      </c>
      <c r="B41" s="31" t="s">
        <v>539</v>
      </c>
      <c r="C41" s="31" t="s">
        <v>349</v>
      </c>
      <c r="D41" s="31" t="s">
        <v>109</v>
      </c>
      <c r="E41" s="61" t="s">
        <v>16</v>
      </c>
      <c r="F41" s="31" t="s">
        <v>17</v>
      </c>
      <c r="G41" s="76">
        <v>40986</v>
      </c>
      <c r="H41" s="31" t="s">
        <v>532</v>
      </c>
      <c r="I41" s="31" t="s">
        <v>536</v>
      </c>
      <c r="J41" s="56">
        <v>5</v>
      </c>
      <c r="K41" s="54">
        <v>0</v>
      </c>
      <c r="L41" s="54">
        <v>0</v>
      </c>
      <c r="M41" s="54">
        <v>0</v>
      </c>
      <c r="N41" s="56">
        <v>0</v>
      </c>
      <c r="O41" s="197">
        <f t="shared" si="2"/>
        <v>5</v>
      </c>
      <c r="P41" s="198">
        <f t="shared" si="3"/>
        <v>18.518518518518519</v>
      </c>
      <c r="Q41" s="197"/>
    </row>
    <row r="42" spans="1:17" s="18" customFormat="1" ht="15.6" x14ac:dyDescent="0.3">
      <c r="A42" s="56">
        <v>35</v>
      </c>
      <c r="B42" s="31" t="s">
        <v>391</v>
      </c>
      <c r="C42" s="31" t="s">
        <v>349</v>
      </c>
      <c r="D42" s="31" t="s">
        <v>108</v>
      </c>
      <c r="E42" s="61" t="s">
        <v>16</v>
      </c>
      <c r="F42" s="31" t="s">
        <v>17</v>
      </c>
      <c r="G42" s="38">
        <v>41243</v>
      </c>
      <c r="H42" s="31" t="s">
        <v>374</v>
      </c>
      <c r="I42" s="31" t="s">
        <v>388</v>
      </c>
      <c r="J42" s="58">
        <v>5</v>
      </c>
      <c r="K42" s="54">
        <v>0</v>
      </c>
      <c r="L42" s="54">
        <v>0</v>
      </c>
      <c r="M42" s="54">
        <v>0</v>
      </c>
      <c r="N42" s="56">
        <v>0</v>
      </c>
      <c r="O42" s="197">
        <f t="shared" si="2"/>
        <v>5</v>
      </c>
      <c r="P42" s="198">
        <f t="shared" si="3"/>
        <v>18.518518518518519</v>
      </c>
      <c r="Q42" s="197"/>
    </row>
    <row r="43" spans="1:17" s="18" customFormat="1" ht="15.6" x14ac:dyDescent="0.3">
      <c r="A43" s="56">
        <v>36</v>
      </c>
      <c r="B43" s="27" t="s">
        <v>495</v>
      </c>
      <c r="C43" s="27" t="s">
        <v>153</v>
      </c>
      <c r="D43" s="27" t="s">
        <v>168</v>
      </c>
      <c r="E43" s="53" t="s">
        <v>23</v>
      </c>
      <c r="F43" s="27" t="s">
        <v>110</v>
      </c>
      <c r="G43" s="33">
        <v>41094</v>
      </c>
      <c r="H43" s="27" t="s">
        <v>469</v>
      </c>
      <c r="I43" s="27" t="s">
        <v>491</v>
      </c>
      <c r="J43" s="60">
        <v>0</v>
      </c>
      <c r="K43" s="54">
        <v>5</v>
      </c>
      <c r="L43" s="54">
        <v>0</v>
      </c>
      <c r="M43" s="54">
        <v>0</v>
      </c>
      <c r="N43" s="56">
        <v>0</v>
      </c>
      <c r="O43" s="197">
        <f t="shared" si="2"/>
        <v>5</v>
      </c>
      <c r="P43" s="198">
        <f t="shared" si="3"/>
        <v>18.518518518518519</v>
      </c>
      <c r="Q43" s="197"/>
    </row>
    <row r="44" spans="1:17" s="18" customFormat="1" ht="15.6" x14ac:dyDescent="0.3">
      <c r="A44" s="56">
        <v>37</v>
      </c>
      <c r="B44" s="31" t="s">
        <v>387</v>
      </c>
      <c r="C44" s="31" t="s">
        <v>122</v>
      </c>
      <c r="D44" s="31" t="s">
        <v>386</v>
      </c>
      <c r="E44" s="61" t="s">
        <v>23</v>
      </c>
      <c r="F44" s="31" t="s">
        <v>17</v>
      </c>
      <c r="G44" s="38">
        <v>40916</v>
      </c>
      <c r="H44" s="31" t="s">
        <v>374</v>
      </c>
      <c r="I44" s="31" t="s">
        <v>388</v>
      </c>
      <c r="J44" s="60">
        <v>0</v>
      </c>
      <c r="K44" s="54">
        <v>0</v>
      </c>
      <c r="L44" s="54">
        <v>5</v>
      </c>
      <c r="M44" s="54">
        <v>0</v>
      </c>
      <c r="N44" s="56">
        <v>0</v>
      </c>
      <c r="O44" s="197">
        <f t="shared" si="2"/>
        <v>5</v>
      </c>
      <c r="P44" s="198">
        <f t="shared" si="3"/>
        <v>18.518518518518519</v>
      </c>
      <c r="Q44" s="197"/>
    </row>
    <row r="45" spans="1:17" s="18" customFormat="1" ht="15.6" x14ac:dyDescent="0.3">
      <c r="A45" s="56">
        <v>38</v>
      </c>
      <c r="B45" s="27" t="s">
        <v>496</v>
      </c>
      <c r="C45" s="27" t="s">
        <v>467</v>
      </c>
      <c r="D45" s="27" t="s">
        <v>161</v>
      </c>
      <c r="E45" s="53" t="s">
        <v>23</v>
      </c>
      <c r="F45" s="27" t="s">
        <v>110</v>
      </c>
      <c r="G45" s="33">
        <v>41125</v>
      </c>
      <c r="H45" s="27" t="s">
        <v>469</v>
      </c>
      <c r="I45" s="27" t="s">
        <v>480</v>
      </c>
      <c r="J45" s="58">
        <v>0</v>
      </c>
      <c r="K45" s="54">
        <v>0</v>
      </c>
      <c r="L45" s="54">
        <v>0</v>
      </c>
      <c r="M45" s="54">
        <v>0</v>
      </c>
      <c r="N45" s="56">
        <v>4</v>
      </c>
      <c r="O45" s="197">
        <f t="shared" si="2"/>
        <v>4</v>
      </c>
      <c r="P45" s="198">
        <f t="shared" si="3"/>
        <v>14.814814814814815</v>
      </c>
      <c r="Q45" s="197"/>
    </row>
    <row r="46" spans="1:17" s="18" customFormat="1" ht="15.6" x14ac:dyDescent="0.3">
      <c r="A46" s="56">
        <v>39</v>
      </c>
      <c r="B46" s="31" t="s">
        <v>809</v>
      </c>
      <c r="C46" s="31" t="s">
        <v>512</v>
      </c>
      <c r="D46" s="31" t="s">
        <v>114</v>
      </c>
      <c r="E46" s="61" t="s">
        <v>23</v>
      </c>
      <c r="F46" s="31" t="s">
        <v>110</v>
      </c>
      <c r="G46" s="35">
        <v>41032</v>
      </c>
      <c r="H46" s="31" t="s">
        <v>768</v>
      </c>
      <c r="I46" s="29" t="s">
        <v>808</v>
      </c>
      <c r="J46" s="53">
        <v>0</v>
      </c>
      <c r="K46" s="54">
        <v>0</v>
      </c>
      <c r="L46" s="54">
        <v>0</v>
      </c>
      <c r="M46" s="54">
        <v>0</v>
      </c>
      <c r="N46" s="56">
        <v>3</v>
      </c>
      <c r="O46" s="197">
        <f t="shared" si="2"/>
        <v>3</v>
      </c>
      <c r="P46" s="198">
        <f t="shared" si="3"/>
        <v>11.111111111111111</v>
      </c>
      <c r="Q46" s="197"/>
    </row>
    <row r="47" spans="1:17" s="18" customFormat="1" ht="15.6" x14ac:dyDescent="0.3">
      <c r="A47" s="56">
        <v>40</v>
      </c>
      <c r="B47" s="29" t="s">
        <v>455</v>
      </c>
      <c r="C47" s="29" t="s">
        <v>159</v>
      </c>
      <c r="D47" s="29" t="s">
        <v>456</v>
      </c>
      <c r="E47" s="58" t="s">
        <v>16</v>
      </c>
      <c r="F47" s="31" t="s">
        <v>17</v>
      </c>
      <c r="G47" s="38">
        <v>41070</v>
      </c>
      <c r="H47" s="31" t="s">
        <v>449</v>
      </c>
      <c r="I47" s="29" t="s">
        <v>457</v>
      </c>
      <c r="J47" s="53">
        <v>1</v>
      </c>
      <c r="K47" s="54">
        <v>1</v>
      </c>
      <c r="L47" s="54">
        <v>1</v>
      </c>
      <c r="M47" s="54">
        <v>0</v>
      </c>
      <c r="N47" s="56">
        <v>0</v>
      </c>
      <c r="O47" s="197">
        <f t="shared" si="2"/>
        <v>3</v>
      </c>
      <c r="P47" s="198">
        <f t="shared" si="3"/>
        <v>11.111111111111111</v>
      </c>
      <c r="Q47" s="197"/>
    </row>
    <row r="48" spans="1:17" s="18" customFormat="1" ht="15.6" x14ac:dyDescent="0.3">
      <c r="A48" s="56">
        <v>41</v>
      </c>
      <c r="B48" s="30" t="s">
        <v>618</v>
      </c>
      <c r="C48" s="28" t="s">
        <v>619</v>
      </c>
      <c r="D48" s="28" t="s">
        <v>72</v>
      </c>
      <c r="E48" s="56" t="s">
        <v>23</v>
      </c>
      <c r="F48" s="31" t="s">
        <v>17</v>
      </c>
      <c r="G48" s="75">
        <v>41108</v>
      </c>
      <c r="H48" s="31" t="s">
        <v>574</v>
      </c>
      <c r="I48" s="30" t="s">
        <v>616</v>
      </c>
      <c r="J48" s="61">
        <v>2</v>
      </c>
      <c r="K48" s="54">
        <v>0</v>
      </c>
      <c r="L48" s="54">
        <v>0</v>
      </c>
      <c r="M48" s="54">
        <v>0</v>
      </c>
      <c r="N48" s="56">
        <v>0</v>
      </c>
      <c r="O48" s="197">
        <f t="shared" si="2"/>
        <v>2</v>
      </c>
      <c r="P48" s="198">
        <f t="shared" si="3"/>
        <v>7.4074074074074074</v>
      </c>
      <c r="Q48" s="197"/>
    </row>
    <row r="49" spans="1:17" s="18" customFormat="1" ht="15.6" x14ac:dyDescent="0.3">
      <c r="A49" s="56">
        <v>42</v>
      </c>
      <c r="B49" s="29" t="s">
        <v>339</v>
      </c>
      <c r="C49" s="29" t="s">
        <v>340</v>
      </c>
      <c r="D49" s="29" t="s">
        <v>168</v>
      </c>
      <c r="E49" s="58" t="s">
        <v>23</v>
      </c>
      <c r="F49" s="31" t="s">
        <v>17</v>
      </c>
      <c r="G49" s="38">
        <v>41010</v>
      </c>
      <c r="H49" s="31" t="s">
        <v>297</v>
      </c>
      <c r="I49" s="28" t="s">
        <v>324</v>
      </c>
      <c r="J49" s="58">
        <v>1</v>
      </c>
      <c r="K49" s="54">
        <v>0</v>
      </c>
      <c r="L49" s="54">
        <v>0</v>
      </c>
      <c r="M49" s="54">
        <v>0</v>
      </c>
      <c r="N49" s="56">
        <v>1</v>
      </c>
      <c r="O49" s="197">
        <f t="shared" si="2"/>
        <v>2</v>
      </c>
      <c r="P49" s="198">
        <f t="shared" si="3"/>
        <v>7.4074074074074074</v>
      </c>
      <c r="Q49" s="197"/>
    </row>
    <row r="50" spans="1:17" s="18" customFormat="1" ht="15.6" x14ac:dyDescent="0.3">
      <c r="A50" s="56">
        <v>43</v>
      </c>
      <c r="B50" s="29" t="s">
        <v>458</v>
      </c>
      <c r="C50" s="29" t="s">
        <v>249</v>
      </c>
      <c r="D50" s="29" t="s">
        <v>105</v>
      </c>
      <c r="E50" s="58" t="s">
        <v>23</v>
      </c>
      <c r="F50" s="31" t="s">
        <v>17</v>
      </c>
      <c r="G50" s="38">
        <v>41180</v>
      </c>
      <c r="H50" s="31" t="s">
        <v>449</v>
      </c>
      <c r="I50" s="29" t="s">
        <v>451</v>
      </c>
      <c r="J50" s="53">
        <v>2</v>
      </c>
      <c r="K50" s="54">
        <v>0</v>
      </c>
      <c r="L50" s="54">
        <v>0</v>
      </c>
      <c r="M50" s="54">
        <v>0</v>
      </c>
      <c r="N50" s="56">
        <v>0</v>
      </c>
      <c r="O50" s="197">
        <f t="shared" si="2"/>
        <v>2</v>
      </c>
      <c r="P50" s="198">
        <f t="shared" si="3"/>
        <v>7.4074074074074074</v>
      </c>
      <c r="Q50" s="197"/>
    </row>
    <row r="51" spans="1:17" s="18" customFormat="1" ht="15.6" x14ac:dyDescent="0.3">
      <c r="A51" s="56">
        <v>44</v>
      </c>
      <c r="B51" s="30" t="s">
        <v>621</v>
      </c>
      <c r="C51" s="28" t="s">
        <v>622</v>
      </c>
      <c r="D51" s="28" t="s">
        <v>101</v>
      </c>
      <c r="E51" s="56" t="s">
        <v>16</v>
      </c>
      <c r="F51" s="31" t="s">
        <v>17</v>
      </c>
      <c r="G51" s="75">
        <v>41289</v>
      </c>
      <c r="H51" s="31" t="s">
        <v>574</v>
      </c>
      <c r="I51" s="30" t="s">
        <v>599</v>
      </c>
      <c r="J51" s="53">
        <v>0</v>
      </c>
      <c r="K51" s="54">
        <v>0</v>
      </c>
      <c r="L51" s="54">
        <v>0</v>
      </c>
      <c r="M51" s="54">
        <v>0</v>
      </c>
      <c r="N51" s="56">
        <v>2</v>
      </c>
      <c r="O51" s="197">
        <f t="shared" si="2"/>
        <v>2</v>
      </c>
      <c r="P51" s="198">
        <f t="shared" si="3"/>
        <v>7.4074074074074074</v>
      </c>
      <c r="Q51" s="197"/>
    </row>
    <row r="52" spans="1:17" s="18" customFormat="1" ht="15.6" x14ac:dyDescent="0.3">
      <c r="A52" s="56">
        <v>45</v>
      </c>
      <c r="B52" s="27" t="s">
        <v>63</v>
      </c>
      <c r="C52" s="29" t="s">
        <v>71</v>
      </c>
      <c r="D52" s="29" t="s">
        <v>180</v>
      </c>
      <c r="E52" s="58" t="s">
        <v>23</v>
      </c>
      <c r="F52" s="31" t="s">
        <v>110</v>
      </c>
      <c r="G52" s="87">
        <v>41090</v>
      </c>
      <c r="H52" s="31" t="s">
        <v>768</v>
      </c>
      <c r="I52" s="29" t="s">
        <v>808</v>
      </c>
      <c r="J52" s="61">
        <v>0</v>
      </c>
      <c r="K52" s="54">
        <v>0</v>
      </c>
      <c r="L52" s="54">
        <v>0</v>
      </c>
      <c r="M52" s="54">
        <v>0</v>
      </c>
      <c r="N52" s="56">
        <v>2</v>
      </c>
      <c r="O52" s="197">
        <f t="shared" si="2"/>
        <v>2</v>
      </c>
      <c r="P52" s="198">
        <f t="shared" si="3"/>
        <v>7.4074074074074074</v>
      </c>
      <c r="Q52" s="197"/>
    </row>
    <row r="53" spans="1:17" s="18" customFormat="1" ht="15.6" x14ac:dyDescent="0.3">
      <c r="A53" s="56">
        <v>46</v>
      </c>
      <c r="B53" s="27" t="s">
        <v>809</v>
      </c>
      <c r="C53" s="29" t="s">
        <v>284</v>
      </c>
      <c r="D53" s="29" t="s">
        <v>114</v>
      </c>
      <c r="E53" s="58" t="s">
        <v>23</v>
      </c>
      <c r="F53" s="31" t="s">
        <v>110</v>
      </c>
      <c r="G53" s="35">
        <v>41032</v>
      </c>
      <c r="H53" s="31" t="s">
        <v>768</v>
      </c>
      <c r="I53" s="29" t="s">
        <v>808</v>
      </c>
      <c r="J53" s="57">
        <v>0</v>
      </c>
      <c r="K53" s="54">
        <v>0</v>
      </c>
      <c r="L53" s="54">
        <v>0</v>
      </c>
      <c r="M53" s="54">
        <v>0</v>
      </c>
      <c r="N53" s="56">
        <v>0</v>
      </c>
      <c r="O53" s="197">
        <f t="shared" si="2"/>
        <v>0</v>
      </c>
      <c r="P53" s="198">
        <f t="shared" si="3"/>
        <v>0</v>
      </c>
      <c r="Q53" s="197"/>
    </row>
    <row r="54" spans="1:17" s="18" customFormat="1" ht="15.6" x14ac:dyDescent="0.3">
      <c r="A54" s="56">
        <v>47</v>
      </c>
      <c r="B54" s="28" t="s">
        <v>339</v>
      </c>
      <c r="C54" s="28" t="s">
        <v>59</v>
      </c>
      <c r="D54" s="28" t="s">
        <v>202</v>
      </c>
      <c r="E54" s="56" t="s">
        <v>23</v>
      </c>
      <c r="F54" s="31" t="s">
        <v>17</v>
      </c>
      <c r="G54" s="35">
        <v>41128</v>
      </c>
      <c r="H54" s="31" t="s">
        <v>559</v>
      </c>
      <c r="I54" s="29" t="s">
        <v>561</v>
      </c>
      <c r="J54" s="58">
        <v>0</v>
      </c>
      <c r="K54" s="54">
        <v>0</v>
      </c>
      <c r="L54" s="54">
        <v>0</v>
      </c>
      <c r="M54" s="54">
        <v>0</v>
      </c>
      <c r="N54" s="56">
        <v>0</v>
      </c>
      <c r="O54" s="197">
        <f t="shared" si="2"/>
        <v>0</v>
      </c>
      <c r="P54" s="198">
        <f t="shared" si="3"/>
        <v>0</v>
      </c>
      <c r="Q54" s="197"/>
    </row>
    <row r="55" spans="1:17" s="18" customFormat="1" ht="15.6" x14ac:dyDescent="0.3">
      <c r="A55" s="56">
        <v>48</v>
      </c>
      <c r="B55" s="29" t="s">
        <v>658</v>
      </c>
      <c r="C55" s="29" t="s">
        <v>62</v>
      </c>
      <c r="D55" s="29" t="s">
        <v>659</v>
      </c>
      <c r="E55" s="58" t="s">
        <v>16</v>
      </c>
      <c r="F55" s="31" t="s">
        <v>17</v>
      </c>
      <c r="G55" s="38">
        <v>41117</v>
      </c>
      <c r="H55" s="31" t="s">
        <v>651</v>
      </c>
      <c r="I55" s="29" t="s">
        <v>660</v>
      </c>
      <c r="J55" s="58">
        <v>0</v>
      </c>
      <c r="K55" s="54">
        <v>0</v>
      </c>
      <c r="L55" s="54">
        <v>0</v>
      </c>
      <c r="M55" s="54">
        <v>0</v>
      </c>
      <c r="N55" s="56">
        <v>0</v>
      </c>
      <c r="O55" s="197">
        <f t="shared" si="2"/>
        <v>0</v>
      </c>
      <c r="P55" s="198">
        <f t="shared" si="3"/>
        <v>0</v>
      </c>
      <c r="Q55" s="197"/>
    </row>
    <row r="56" spans="1:17" s="18" customFormat="1" ht="15.6" x14ac:dyDescent="0.3">
      <c r="A56" s="56">
        <v>49</v>
      </c>
      <c r="B56" s="31" t="s">
        <v>395</v>
      </c>
      <c r="C56" s="31" t="s">
        <v>116</v>
      </c>
      <c r="D56" s="31" t="s">
        <v>260</v>
      </c>
      <c r="E56" s="61" t="s">
        <v>23</v>
      </c>
      <c r="F56" s="31" t="s">
        <v>17</v>
      </c>
      <c r="G56" s="38">
        <v>41153</v>
      </c>
      <c r="H56" s="31" t="s">
        <v>374</v>
      </c>
      <c r="I56" s="31" t="s">
        <v>377</v>
      </c>
      <c r="J56" s="61">
        <v>0</v>
      </c>
      <c r="K56" s="54">
        <v>0</v>
      </c>
      <c r="L56" s="54">
        <v>0</v>
      </c>
      <c r="M56" s="54">
        <v>0</v>
      </c>
      <c r="N56" s="56">
        <v>0</v>
      </c>
      <c r="O56" s="197">
        <f t="shared" si="2"/>
        <v>0</v>
      </c>
      <c r="P56" s="198">
        <f t="shared" si="3"/>
        <v>0</v>
      </c>
      <c r="Q56" s="197"/>
    </row>
    <row r="57" spans="1:17" s="18" customFormat="1" ht="15.6" x14ac:dyDescent="0.3">
      <c r="A57" s="56">
        <v>50</v>
      </c>
      <c r="B57" s="27" t="s">
        <v>493</v>
      </c>
      <c r="C57" s="27" t="s">
        <v>59</v>
      </c>
      <c r="D57" s="27" t="s">
        <v>494</v>
      </c>
      <c r="E57" s="53" t="s">
        <v>23</v>
      </c>
      <c r="F57" s="27" t="s">
        <v>110</v>
      </c>
      <c r="G57" s="33">
        <v>41304</v>
      </c>
      <c r="H57" s="27" t="s">
        <v>469</v>
      </c>
      <c r="I57" s="27" t="s">
        <v>491</v>
      </c>
      <c r="J57" s="53">
        <v>0</v>
      </c>
      <c r="K57" s="54">
        <v>0</v>
      </c>
      <c r="L57" s="54">
        <v>0</v>
      </c>
      <c r="M57" s="54">
        <v>0</v>
      </c>
      <c r="N57" s="56">
        <v>0</v>
      </c>
      <c r="O57" s="197">
        <f t="shared" si="2"/>
        <v>0</v>
      </c>
      <c r="P57" s="198">
        <f t="shared" si="3"/>
        <v>0</v>
      </c>
      <c r="Q57" s="197"/>
    </row>
    <row r="58" spans="1:17" s="18" customFormat="1" ht="15.6" x14ac:dyDescent="0.3">
      <c r="A58" s="56">
        <v>51</v>
      </c>
      <c r="B58" s="78" t="s">
        <v>337</v>
      </c>
      <c r="C58" s="78" t="s">
        <v>77</v>
      </c>
      <c r="D58" s="78" t="s">
        <v>338</v>
      </c>
      <c r="E58" s="60" t="s">
        <v>23</v>
      </c>
      <c r="F58" s="90">
        <v>41223</v>
      </c>
      <c r="G58" s="30" t="s">
        <v>110</v>
      </c>
      <c r="H58" s="91" t="s">
        <v>896</v>
      </c>
      <c r="I58" s="27" t="s">
        <v>322</v>
      </c>
      <c r="J58" s="61">
        <v>0</v>
      </c>
      <c r="K58" s="54">
        <v>0</v>
      </c>
      <c r="L58" s="54">
        <v>0</v>
      </c>
      <c r="M58" s="54">
        <v>0</v>
      </c>
      <c r="N58" s="56">
        <v>0</v>
      </c>
      <c r="O58" s="197">
        <f t="shared" si="2"/>
        <v>0</v>
      </c>
      <c r="P58" s="198">
        <f t="shared" si="3"/>
        <v>0</v>
      </c>
      <c r="Q58" s="197"/>
    </row>
    <row r="59" spans="1:17" s="18" customFormat="1" ht="15.6" x14ac:dyDescent="0.3">
      <c r="A59" s="56">
        <v>52</v>
      </c>
      <c r="B59" s="28" t="s">
        <v>346</v>
      </c>
      <c r="C59" s="28" t="s">
        <v>347</v>
      </c>
      <c r="D59" s="28" t="s">
        <v>177</v>
      </c>
      <c r="E59" s="56" t="s">
        <v>23</v>
      </c>
      <c r="F59" s="31" t="s">
        <v>17</v>
      </c>
      <c r="G59" s="35">
        <v>41303</v>
      </c>
      <c r="H59" s="31" t="s">
        <v>297</v>
      </c>
      <c r="I59" s="28" t="s">
        <v>324</v>
      </c>
      <c r="J59" s="58">
        <v>0</v>
      </c>
      <c r="K59" s="54">
        <v>0</v>
      </c>
      <c r="L59" s="54">
        <v>0</v>
      </c>
      <c r="M59" s="54">
        <v>0</v>
      </c>
      <c r="N59" s="56">
        <v>0</v>
      </c>
      <c r="O59" s="197">
        <f t="shared" si="2"/>
        <v>0</v>
      </c>
      <c r="P59" s="198">
        <f t="shared" si="3"/>
        <v>0</v>
      </c>
      <c r="Q59" s="197"/>
    </row>
    <row r="60" spans="1:17" s="18" customFormat="1" ht="15.6" x14ac:dyDescent="0.3">
      <c r="A60" s="56">
        <v>53</v>
      </c>
      <c r="B60" s="27" t="s">
        <v>154</v>
      </c>
      <c r="C60" s="27" t="s">
        <v>366</v>
      </c>
      <c r="D60" s="27" t="s">
        <v>492</v>
      </c>
      <c r="E60" s="53" t="s">
        <v>23</v>
      </c>
      <c r="F60" s="27" t="s">
        <v>110</v>
      </c>
      <c r="G60" s="33">
        <v>41232</v>
      </c>
      <c r="H60" s="27" t="s">
        <v>469</v>
      </c>
      <c r="I60" s="27" t="s">
        <v>491</v>
      </c>
      <c r="J60" s="58">
        <v>0</v>
      </c>
      <c r="K60" s="54">
        <v>0</v>
      </c>
      <c r="L60" s="54">
        <v>0</v>
      </c>
      <c r="M60" s="54">
        <v>0</v>
      </c>
      <c r="N60" s="56">
        <v>0</v>
      </c>
      <c r="O60" s="197">
        <f t="shared" si="2"/>
        <v>0</v>
      </c>
      <c r="P60" s="198">
        <f t="shared" si="3"/>
        <v>0</v>
      </c>
      <c r="Q60" s="197"/>
    </row>
    <row r="61" spans="1:17" s="18" customFormat="1" ht="15.6" x14ac:dyDescent="0.3">
      <c r="A61" s="56">
        <v>54</v>
      </c>
      <c r="B61" s="29" t="s">
        <v>646</v>
      </c>
      <c r="C61" s="29" t="s">
        <v>589</v>
      </c>
      <c r="D61" s="29" t="s">
        <v>452</v>
      </c>
      <c r="E61" s="58" t="s">
        <v>16</v>
      </c>
      <c r="F61" s="31" t="s">
        <v>17</v>
      </c>
      <c r="G61" s="86">
        <v>41101</v>
      </c>
      <c r="H61" s="31" t="s">
        <v>647</v>
      </c>
      <c r="I61" s="29" t="s">
        <v>648</v>
      </c>
      <c r="J61" s="60">
        <v>0</v>
      </c>
      <c r="K61" s="54">
        <v>0</v>
      </c>
      <c r="L61" s="54">
        <v>0</v>
      </c>
      <c r="M61" s="54">
        <v>0</v>
      </c>
      <c r="N61" s="56">
        <v>0</v>
      </c>
      <c r="O61" s="197">
        <f t="shared" si="2"/>
        <v>0</v>
      </c>
      <c r="P61" s="198">
        <f t="shared" si="3"/>
        <v>0</v>
      </c>
      <c r="Q61" s="197"/>
    </row>
    <row r="62" spans="1:17" s="18" customFormat="1" ht="15.6" x14ac:dyDescent="0.3">
      <c r="A62" s="56">
        <v>55</v>
      </c>
      <c r="B62" s="27" t="s">
        <v>175</v>
      </c>
      <c r="C62" s="27" t="s">
        <v>488</v>
      </c>
      <c r="D62" s="27" t="s">
        <v>453</v>
      </c>
      <c r="E62" s="53" t="s">
        <v>16</v>
      </c>
      <c r="F62" s="27" t="s">
        <v>110</v>
      </c>
      <c r="G62" s="33">
        <v>41157</v>
      </c>
      <c r="H62" s="27" t="s">
        <v>469</v>
      </c>
      <c r="I62" s="27" t="s">
        <v>491</v>
      </c>
      <c r="J62" s="60">
        <v>0</v>
      </c>
      <c r="K62" s="54">
        <v>0</v>
      </c>
      <c r="L62" s="54">
        <v>0</v>
      </c>
      <c r="M62" s="54">
        <v>0</v>
      </c>
      <c r="N62" s="56">
        <v>0</v>
      </c>
      <c r="O62" s="197">
        <f t="shared" si="2"/>
        <v>0</v>
      </c>
      <c r="P62" s="198">
        <f t="shared" si="3"/>
        <v>0</v>
      </c>
      <c r="Q62" s="197"/>
    </row>
    <row r="63" spans="1:17" s="18" customFormat="1" ht="15.6" x14ac:dyDescent="0.3">
      <c r="A63" s="56">
        <v>56</v>
      </c>
      <c r="B63" s="27" t="s">
        <v>497</v>
      </c>
      <c r="C63" s="27" t="s">
        <v>288</v>
      </c>
      <c r="D63" s="27" t="s">
        <v>96</v>
      </c>
      <c r="E63" s="53" t="s">
        <v>16</v>
      </c>
      <c r="F63" s="27" t="s">
        <v>110</v>
      </c>
      <c r="G63" s="33">
        <v>41239</v>
      </c>
      <c r="H63" s="27" t="s">
        <v>469</v>
      </c>
      <c r="I63" s="27" t="s">
        <v>491</v>
      </c>
      <c r="J63" s="60">
        <v>0</v>
      </c>
      <c r="K63" s="54">
        <v>0</v>
      </c>
      <c r="L63" s="54">
        <v>0</v>
      </c>
      <c r="M63" s="54">
        <v>0</v>
      </c>
      <c r="N63" s="56">
        <v>0</v>
      </c>
      <c r="O63" s="197">
        <f t="shared" si="2"/>
        <v>0</v>
      </c>
      <c r="P63" s="198">
        <f t="shared" si="3"/>
        <v>0</v>
      </c>
      <c r="Q63" s="197"/>
    </row>
    <row r="64" spans="1:17" ht="15.6" x14ac:dyDescent="0.3">
      <c r="A64" s="56">
        <v>57</v>
      </c>
      <c r="B64" s="30" t="s">
        <v>620</v>
      </c>
      <c r="C64" s="28" t="s">
        <v>252</v>
      </c>
      <c r="D64" s="28" t="s">
        <v>260</v>
      </c>
      <c r="E64" s="56" t="s">
        <v>23</v>
      </c>
      <c r="F64" s="31" t="s">
        <v>17</v>
      </c>
      <c r="G64" s="75">
        <v>40897</v>
      </c>
      <c r="H64" s="31" t="s">
        <v>574</v>
      </c>
      <c r="I64" s="30" t="s">
        <v>616</v>
      </c>
      <c r="J64" s="60">
        <v>0</v>
      </c>
      <c r="K64" s="54">
        <v>0</v>
      </c>
      <c r="L64" s="54">
        <v>0</v>
      </c>
      <c r="M64" s="54">
        <v>0</v>
      </c>
      <c r="N64" s="56">
        <v>0</v>
      </c>
      <c r="O64" s="197">
        <f t="shared" si="2"/>
        <v>0</v>
      </c>
      <c r="P64" s="198">
        <f t="shared" si="3"/>
        <v>0</v>
      </c>
      <c r="Q64" s="197"/>
    </row>
    <row r="67" spans="8:8" ht="15.6" x14ac:dyDescent="0.3">
      <c r="H67" s="11" t="s">
        <v>1012</v>
      </c>
    </row>
    <row r="68" spans="8:8" ht="15.6" x14ac:dyDescent="0.3">
      <c r="H68" s="11" t="s">
        <v>1013</v>
      </c>
    </row>
    <row r="69" spans="8:8" ht="15.6" x14ac:dyDescent="0.3">
      <c r="H69" s="11" t="s">
        <v>1014</v>
      </c>
    </row>
    <row r="70" spans="8:8" ht="15.6" x14ac:dyDescent="0.3">
      <c r="H70" s="11" t="s">
        <v>1015</v>
      </c>
    </row>
    <row r="71" spans="8:8" ht="15.6" x14ac:dyDescent="0.3">
      <c r="H71" s="11" t="s">
        <v>1016</v>
      </c>
    </row>
    <row r="72" spans="8:8" ht="15.6" x14ac:dyDescent="0.3">
      <c r="H72" s="11" t="s">
        <v>1017</v>
      </c>
    </row>
    <row r="73" spans="8:8" ht="15.6" x14ac:dyDescent="0.3">
      <c r="H73" s="11" t="s">
        <v>1018</v>
      </c>
    </row>
    <row r="74" spans="8:8" ht="15.6" x14ac:dyDescent="0.3">
      <c r="H74" s="11" t="s">
        <v>1019</v>
      </c>
    </row>
    <row r="75" spans="8:8" ht="15.6" x14ac:dyDescent="0.3">
      <c r="H75" s="11" t="s">
        <v>1020</v>
      </c>
    </row>
    <row r="76" spans="8:8" ht="15.6" x14ac:dyDescent="0.3">
      <c r="H76" s="11" t="s">
        <v>1021</v>
      </c>
    </row>
    <row r="77" spans="8:8" ht="15.6" x14ac:dyDescent="0.3">
      <c r="H77" s="11" t="s">
        <v>188</v>
      </c>
    </row>
    <row r="78" spans="8:8" ht="15.6" x14ac:dyDescent="0.3">
      <c r="H78" s="11" t="s">
        <v>215</v>
      </c>
    </row>
    <row r="79" spans="8:8" ht="15.6" x14ac:dyDescent="0.3">
      <c r="H79" s="11" t="s">
        <v>1022</v>
      </c>
    </row>
    <row r="80" spans="8:8" ht="15.6" x14ac:dyDescent="0.3">
      <c r="H80" s="11" t="s">
        <v>194</v>
      </c>
    </row>
    <row r="81" spans="8:8" ht="15.6" x14ac:dyDescent="0.3">
      <c r="H81" s="11" t="s">
        <v>1023</v>
      </c>
    </row>
    <row r="82" spans="8:8" ht="15.6" x14ac:dyDescent="0.3">
      <c r="H82" s="11" t="s">
        <v>1024</v>
      </c>
    </row>
    <row r="83" spans="8:8" ht="15.6" x14ac:dyDescent="0.3">
      <c r="H83" s="11" t="s">
        <v>1025</v>
      </c>
    </row>
    <row r="84" spans="8:8" ht="15.6" x14ac:dyDescent="0.3">
      <c r="H84" s="11" t="s">
        <v>1026</v>
      </c>
    </row>
    <row r="85" spans="8:8" ht="15.6" x14ac:dyDescent="0.3">
      <c r="H85" s="11" t="s">
        <v>1027</v>
      </c>
    </row>
  </sheetData>
  <sortState ref="A8:Q64">
    <sortCondition descending="1" ref="O8:O64"/>
  </sortState>
  <mergeCells count="5">
    <mergeCell ref="A2:J2"/>
    <mergeCell ref="A3:J3"/>
    <mergeCell ref="F4:G4"/>
    <mergeCell ref="J5:K5"/>
    <mergeCell ref="C4:D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6"/>
  <sheetViews>
    <sheetView topLeftCell="C10" workbookViewId="0">
      <selection activeCell="E8" sqref="E8:E54"/>
    </sheetView>
  </sheetViews>
  <sheetFormatPr defaultRowHeight="14.4" x14ac:dyDescent="0.3"/>
  <cols>
    <col min="1" max="1" width="4.6640625" customWidth="1"/>
    <col min="2" max="2" width="13.6640625" customWidth="1"/>
    <col min="3" max="3" width="11" customWidth="1"/>
    <col min="4" max="4" width="13.5546875" customWidth="1"/>
    <col min="7" max="7" width="11.44140625" customWidth="1"/>
    <col min="8" max="8" width="35.44140625" customWidth="1"/>
    <col min="9" max="9" width="36.109375" customWidth="1"/>
    <col min="10" max="10" width="9.44140625" customWidth="1"/>
    <col min="11" max="11" width="10.5546875" customWidth="1"/>
    <col min="12" max="12" width="9.88671875" customWidth="1"/>
    <col min="13" max="13" width="9.5546875" customWidth="1"/>
    <col min="14" max="14" width="10" customWidth="1"/>
    <col min="17" max="17" width="13.6640625" customWidth="1"/>
  </cols>
  <sheetData>
    <row r="2" spans="1:17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7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7" ht="15.6" x14ac:dyDescent="0.3">
      <c r="A4" s="1"/>
      <c r="B4" s="2" t="s">
        <v>2</v>
      </c>
      <c r="C4" s="9" t="s">
        <v>3</v>
      </c>
      <c r="D4" s="2"/>
      <c r="E4" s="2"/>
      <c r="F4" s="233"/>
      <c r="G4" s="233"/>
      <c r="H4" s="1"/>
      <c r="I4" s="2" t="s">
        <v>4</v>
      </c>
      <c r="J4" s="83">
        <v>7</v>
      </c>
    </row>
    <row r="5" spans="1:17" ht="15.6" x14ac:dyDescent="0.3">
      <c r="A5" s="3"/>
      <c r="B5" s="11"/>
      <c r="C5" s="5" t="s">
        <v>5</v>
      </c>
      <c r="D5" s="24">
        <v>28</v>
      </c>
      <c r="E5" s="5"/>
      <c r="F5" s="6"/>
      <c r="G5" s="6"/>
      <c r="H5" s="6"/>
      <c r="I5" s="5" t="s">
        <v>6</v>
      </c>
      <c r="J5" s="235" t="s">
        <v>1005</v>
      </c>
      <c r="K5" s="235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155" t="s">
        <v>7</v>
      </c>
      <c r="B7" s="155" t="s">
        <v>8</v>
      </c>
      <c r="C7" s="155" t="s">
        <v>9</v>
      </c>
      <c r="D7" s="155" t="s">
        <v>10</v>
      </c>
      <c r="E7" s="155" t="s">
        <v>11</v>
      </c>
      <c r="F7" s="155" t="s">
        <v>12</v>
      </c>
      <c r="G7" s="155" t="s">
        <v>13</v>
      </c>
      <c r="H7" s="155" t="s">
        <v>14</v>
      </c>
      <c r="I7" s="155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48">
        <v>1</v>
      </c>
      <c r="B8" s="137" t="s">
        <v>666</v>
      </c>
      <c r="C8" s="137" t="s">
        <v>667</v>
      </c>
      <c r="D8" s="137" t="s">
        <v>649</v>
      </c>
      <c r="E8" s="141" t="s">
        <v>16</v>
      </c>
      <c r="F8" s="138" t="s">
        <v>110</v>
      </c>
      <c r="G8" s="140">
        <v>40666</v>
      </c>
      <c r="H8" s="138" t="s">
        <v>651</v>
      </c>
      <c r="I8" s="145" t="s">
        <v>660</v>
      </c>
      <c r="J8" s="143">
        <v>5</v>
      </c>
      <c r="K8" s="152">
        <v>5</v>
      </c>
      <c r="L8" s="152">
        <v>6</v>
      </c>
      <c r="M8" s="152">
        <v>1</v>
      </c>
      <c r="N8" s="152">
        <v>6</v>
      </c>
      <c r="O8" s="152">
        <f t="shared" ref="O8:O54" si="0">SUM(J8:N8)</f>
        <v>23</v>
      </c>
      <c r="P8" s="153">
        <f t="shared" ref="P8:P54" si="1">O8*100/28</f>
        <v>82.142857142857139</v>
      </c>
      <c r="Q8" s="152" t="s">
        <v>1010</v>
      </c>
    </row>
    <row r="9" spans="1:17" s="18" customFormat="1" ht="15.6" x14ac:dyDescent="0.3">
      <c r="A9" s="148">
        <v>2</v>
      </c>
      <c r="B9" s="138" t="s">
        <v>404</v>
      </c>
      <c r="C9" s="138" t="s">
        <v>405</v>
      </c>
      <c r="D9" s="138" t="s">
        <v>406</v>
      </c>
      <c r="E9" s="165" t="s">
        <v>23</v>
      </c>
      <c r="F9" s="138" t="s">
        <v>17</v>
      </c>
      <c r="G9" s="146">
        <v>40731</v>
      </c>
      <c r="H9" s="138" t="s">
        <v>374</v>
      </c>
      <c r="I9" s="138" t="s">
        <v>388</v>
      </c>
      <c r="J9" s="143">
        <v>5</v>
      </c>
      <c r="K9" s="152">
        <v>5</v>
      </c>
      <c r="L9" s="152">
        <v>6</v>
      </c>
      <c r="M9" s="152">
        <v>0</v>
      </c>
      <c r="N9" s="152">
        <v>6</v>
      </c>
      <c r="O9" s="152">
        <f t="shared" si="0"/>
        <v>22</v>
      </c>
      <c r="P9" s="153">
        <f t="shared" si="1"/>
        <v>78.571428571428569</v>
      </c>
      <c r="Q9" s="152" t="s">
        <v>1011</v>
      </c>
    </row>
    <row r="10" spans="1:17" s="18" customFormat="1" ht="15.6" x14ac:dyDescent="0.3">
      <c r="A10" s="148">
        <v>3</v>
      </c>
      <c r="B10" s="151" t="s">
        <v>257</v>
      </c>
      <c r="C10" s="151" t="s">
        <v>424</v>
      </c>
      <c r="D10" s="151" t="s">
        <v>152</v>
      </c>
      <c r="E10" s="141" t="s">
        <v>16</v>
      </c>
      <c r="F10" s="138" t="s">
        <v>110</v>
      </c>
      <c r="G10" s="156">
        <v>40796</v>
      </c>
      <c r="H10" s="138" t="s">
        <v>647</v>
      </c>
      <c r="I10" s="145" t="s">
        <v>644</v>
      </c>
      <c r="J10" s="143">
        <v>5</v>
      </c>
      <c r="K10" s="152">
        <v>5</v>
      </c>
      <c r="L10" s="152">
        <v>6</v>
      </c>
      <c r="M10" s="152">
        <v>0</v>
      </c>
      <c r="N10" s="152">
        <v>0</v>
      </c>
      <c r="O10" s="152">
        <f t="shared" si="0"/>
        <v>16</v>
      </c>
      <c r="P10" s="153">
        <f t="shared" si="1"/>
        <v>57.142857142857146</v>
      </c>
      <c r="Q10" s="152" t="s">
        <v>1011</v>
      </c>
    </row>
    <row r="11" spans="1:17" s="18" customFormat="1" ht="15.6" x14ac:dyDescent="0.3">
      <c r="A11" s="148">
        <v>4</v>
      </c>
      <c r="B11" s="144" t="s">
        <v>820</v>
      </c>
      <c r="C11" s="145" t="s">
        <v>207</v>
      </c>
      <c r="D11" s="145" t="s">
        <v>659</v>
      </c>
      <c r="E11" s="160" t="s">
        <v>16</v>
      </c>
      <c r="F11" s="138" t="s">
        <v>110</v>
      </c>
      <c r="G11" s="140">
        <v>40848</v>
      </c>
      <c r="H11" s="138" t="s">
        <v>768</v>
      </c>
      <c r="I11" s="145" t="s">
        <v>808</v>
      </c>
      <c r="J11" s="150">
        <v>0</v>
      </c>
      <c r="K11" s="152">
        <v>0</v>
      </c>
      <c r="L11" s="152">
        <v>6</v>
      </c>
      <c r="M11" s="152">
        <v>4</v>
      </c>
      <c r="N11" s="152">
        <v>6</v>
      </c>
      <c r="O11" s="152">
        <f t="shared" si="0"/>
        <v>16</v>
      </c>
      <c r="P11" s="153">
        <f t="shared" si="1"/>
        <v>57.142857142857146</v>
      </c>
      <c r="Q11" s="152" t="s">
        <v>1011</v>
      </c>
    </row>
    <row r="12" spans="1:17" s="18" customFormat="1" ht="15.6" x14ac:dyDescent="0.3">
      <c r="A12" s="148">
        <v>5</v>
      </c>
      <c r="B12" s="144" t="s">
        <v>504</v>
      </c>
      <c r="C12" s="144" t="s">
        <v>499</v>
      </c>
      <c r="D12" s="144" t="s">
        <v>500</v>
      </c>
      <c r="E12" s="150" t="s">
        <v>16</v>
      </c>
      <c r="F12" s="144" t="s">
        <v>110</v>
      </c>
      <c r="G12" s="149">
        <v>40858</v>
      </c>
      <c r="H12" s="144" t="s">
        <v>469</v>
      </c>
      <c r="I12" s="144" t="s">
        <v>491</v>
      </c>
      <c r="J12" s="157">
        <v>0</v>
      </c>
      <c r="K12" s="152">
        <v>5</v>
      </c>
      <c r="L12" s="152">
        <v>5</v>
      </c>
      <c r="M12" s="152">
        <v>0</v>
      </c>
      <c r="N12" s="152">
        <v>6</v>
      </c>
      <c r="O12" s="152">
        <f t="shared" si="0"/>
        <v>16</v>
      </c>
      <c r="P12" s="153">
        <f t="shared" si="1"/>
        <v>57.142857142857146</v>
      </c>
      <c r="Q12" s="152" t="s">
        <v>1011</v>
      </c>
    </row>
    <row r="13" spans="1:17" s="18" customFormat="1" ht="15.6" x14ac:dyDescent="0.3">
      <c r="A13" s="148">
        <v>6</v>
      </c>
      <c r="B13" s="144" t="s">
        <v>503</v>
      </c>
      <c r="C13" s="144" t="s">
        <v>153</v>
      </c>
      <c r="D13" s="144" t="s">
        <v>65</v>
      </c>
      <c r="E13" s="150" t="s">
        <v>23</v>
      </c>
      <c r="F13" s="144" t="s">
        <v>110</v>
      </c>
      <c r="G13" s="149">
        <v>40893</v>
      </c>
      <c r="H13" s="144" t="s">
        <v>469</v>
      </c>
      <c r="I13" s="144" t="s">
        <v>482</v>
      </c>
      <c r="J13" s="143">
        <v>0</v>
      </c>
      <c r="K13" s="152">
        <v>5</v>
      </c>
      <c r="L13" s="152">
        <v>6</v>
      </c>
      <c r="M13" s="152">
        <v>0</v>
      </c>
      <c r="N13" s="152">
        <v>3</v>
      </c>
      <c r="O13" s="152">
        <f t="shared" si="0"/>
        <v>14</v>
      </c>
      <c r="P13" s="153">
        <f t="shared" si="1"/>
        <v>50</v>
      </c>
      <c r="Q13" s="152" t="s">
        <v>1011</v>
      </c>
    </row>
    <row r="14" spans="1:17" s="18" customFormat="1" ht="15.6" x14ac:dyDescent="0.3">
      <c r="A14" s="56">
        <v>7</v>
      </c>
      <c r="B14" s="29" t="s">
        <v>267</v>
      </c>
      <c r="C14" s="29" t="s">
        <v>268</v>
      </c>
      <c r="D14" s="29" t="s">
        <v>109</v>
      </c>
      <c r="E14" s="58" t="s">
        <v>16</v>
      </c>
      <c r="F14" s="31" t="s">
        <v>17</v>
      </c>
      <c r="G14" s="38">
        <v>41057</v>
      </c>
      <c r="H14" s="31" t="s">
        <v>253</v>
      </c>
      <c r="I14" s="29" t="s">
        <v>266</v>
      </c>
      <c r="J14" s="57">
        <v>0</v>
      </c>
      <c r="K14" s="54">
        <v>5</v>
      </c>
      <c r="L14" s="54">
        <v>2</v>
      </c>
      <c r="M14" s="54">
        <v>0</v>
      </c>
      <c r="N14" s="54">
        <v>6</v>
      </c>
      <c r="O14" s="54">
        <f t="shared" si="0"/>
        <v>13</v>
      </c>
      <c r="P14" s="154">
        <f t="shared" si="1"/>
        <v>46.428571428571431</v>
      </c>
      <c r="Q14" s="54"/>
    </row>
    <row r="15" spans="1:17" s="18" customFormat="1" ht="15.6" x14ac:dyDescent="0.3">
      <c r="A15" s="56">
        <v>8</v>
      </c>
      <c r="B15" s="28" t="s">
        <v>663</v>
      </c>
      <c r="C15" s="28" t="s">
        <v>664</v>
      </c>
      <c r="D15" s="28" t="s">
        <v>665</v>
      </c>
      <c r="E15" s="60" t="s">
        <v>16</v>
      </c>
      <c r="F15" s="31" t="s">
        <v>110</v>
      </c>
      <c r="G15" s="35">
        <v>41040</v>
      </c>
      <c r="H15" s="31" t="s">
        <v>651</v>
      </c>
      <c r="I15" s="28" t="s">
        <v>909</v>
      </c>
      <c r="J15" s="57">
        <v>0</v>
      </c>
      <c r="K15" s="54">
        <v>1</v>
      </c>
      <c r="L15" s="54">
        <v>6</v>
      </c>
      <c r="M15" s="54">
        <v>0</v>
      </c>
      <c r="N15" s="54">
        <v>6</v>
      </c>
      <c r="O15" s="54">
        <f t="shared" si="0"/>
        <v>13</v>
      </c>
      <c r="P15" s="154">
        <f t="shared" si="1"/>
        <v>46.428571428571431</v>
      </c>
      <c r="Q15" s="54"/>
    </row>
    <row r="16" spans="1:17" s="18" customFormat="1" ht="15.6" x14ac:dyDescent="0.3">
      <c r="A16" s="56">
        <v>9</v>
      </c>
      <c r="B16" s="29" t="s">
        <v>661</v>
      </c>
      <c r="C16" s="29" t="s">
        <v>224</v>
      </c>
      <c r="D16" s="29" t="s">
        <v>33</v>
      </c>
      <c r="E16" s="58" t="s">
        <v>23</v>
      </c>
      <c r="F16" s="31" t="s">
        <v>17</v>
      </c>
      <c r="G16" s="38">
        <v>40865</v>
      </c>
      <c r="H16" s="31" t="s">
        <v>651</v>
      </c>
      <c r="I16" s="29" t="s">
        <v>660</v>
      </c>
      <c r="J16" s="57">
        <v>2</v>
      </c>
      <c r="K16" s="54">
        <v>5</v>
      </c>
      <c r="L16" s="54">
        <v>2</v>
      </c>
      <c r="M16" s="54">
        <v>3</v>
      </c>
      <c r="N16" s="54">
        <v>0</v>
      </c>
      <c r="O16" s="54">
        <f t="shared" si="0"/>
        <v>12</v>
      </c>
      <c r="P16" s="154">
        <f t="shared" si="1"/>
        <v>42.857142857142854</v>
      </c>
      <c r="Q16" s="54"/>
    </row>
    <row r="17" spans="1:17" s="18" customFormat="1" ht="15.6" x14ac:dyDescent="0.3">
      <c r="A17" s="56">
        <v>10</v>
      </c>
      <c r="B17" s="31" t="s">
        <v>816</v>
      </c>
      <c r="C17" s="31" t="s">
        <v>82</v>
      </c>
      <c r="D17" s="31" t="s">
        <v>51</v>
      </c>
      <c r="E17" s="61" t="s">
        <v>16</v>
      </c>
      <c r="F17" s="31" t="s">
        <v>110</v>
      </c>
      <c r="G17" s="35">
        <v>40834</v>
      </c>
      <c r="H17" s="31" t="s">
        <v>768</v>
      </c>
      <c r="I17" s="29" t="s">
        <v>808</v>
      </c>
      <c r="J17" s="53">
        <v>0</v>
      </c>
      <c r="K17" s="54">
        <v>5</v>
      </c>
      <c r="L17" s="54">
        <v>6</v>
      </c>
      <c r="M17" s="54">
        <v>0</v>
      </c>
      <c r="N17" s="54">
        <v>1</v>
      </c>
      <c r="O17" s="54">
        <f t="shared" si="0"/>
        <v>12</v>
      </c>
      <c r="P17" s="154">
        <f t="shared" si="1"/>
        <v>42.857142857142854</v>
      </c>
      <c r="Q17" s="54"/>
    </row>
    <row r="18" spans="1:17" s="18" customFormat="1" ht="15.6" x14ac:dyDescent="0.3">
      <c r="A18" s="56">
        <v>11</v>
      </c>
      <c r="B18" s="31" t="s">
        <v>814</v>
      </c>
      <c r="C18" s="31" t="s">
        <v>107</v>
      </c>
      <c r="D18" s="31" t="s">
        <v>152</v>
      </c>
      <c r="E18" s="60" t="s">
        <v>16</v>
      </c>
      <c r="F18" s="31" t="s">
        <v>110</v>
      </c>
      <c r="G18" s="35">
        <v>40717</v>
      </c>
      <c r="H18" s="78" t="s">
        <v>885</v>
      </c>
      <c r="I18" s="31" t="s">
        <v>808</v>
      </c>
      <c r="J18" s="61">
        <v>0</v>
      </c>
      <c r="K18" s="54">
        <v>5</v>
      </c>
      <c r="L18" s="54">
        <v>1</v>
      </c>
      <c r="M18" s="54">
        <v>0</v>
      </c>
      <c r="N18" s="54">
        <v>6</v>
      </c>
      <c r="O18" s="54">
        <f t="shared" si="0"/>
        <v>12</v>
      </c>
      <c r="P18" s="154">
        <f t="shared" si="1"/>
        <v>42.857142857142854</v>
      </c>
      <c r="Q18" s="54"/>
    </row>
    <row r="19" spans="1:17" s="18" customFormat="1" ht="15.6" x14ac:dyDescent="0.3">
      <c r="A19" s="56">
        <v>12</v>
      </c>
      <c r="B19" s="31" t="s">
        <v>433</v>
      </c>
      <c r="C19" s="29" t="s">
        <v>434</v>
      </c>
      <c r="D19" s="29" t="s">
        <v>185</v>
      </c>
      <c r="E19" s="58" t="s">
        <v>23</v>
      </c>
      <c r="F19" s="31" t="s">
        <v>17</v>
      </c>
      <c r="G19" s="38">
        <v>40914</v>
      </c>
      <c r="H19" s="31" t="s">
        <v>418</v>
      </c>
      <c r="I19" s="31" t="s">
        <v>427</v>
      </c>
      <c r="J19" s="57">
        <v>5</v>
      </c>
      <c r="K19" s="54">
        <v>5</v>
      </c>
      <c r="L19" s="54">
        <v>0</v>
      </c>
      <c r="M19" s="54">
        <v>0</v>
      </c>
      <c r="N19" s="54">
        <v>1</v>
      </c>
      <c r="O19" s="54">
        <f t="shared" si="0"/>
        <v>11</v>
      </c>
      <c r="P19" s="154">
        <f t="shared" si="1"/>
        <v>39.285714285714285</v>
      </c>
      <c r="Q19" s="54"/>
    </row>
    <row r="20" spans="1:17" s="18" customFormat="1" ht="15.6" x14ac:dyDescent="0.3">
      <c r="A20" s="56">
        <v>13</v>
      </c>
      <c r="B20" s="31" t="s">
        <v>431</v>
      </c>
      <c r="C20" s="31" t="s">
        <v>432</v>
      </c>
      <c r="D20" s="31" t="s">
        <v>33</v>
      </c>
      <c r="E20" s="61" t="s">
        <v>23</v>
      </c>
      <c r="F20" s="31" t="s">
        <v>17</v>
      </c>
      <c r="G20" s="35">
        <v>40891</v>
      </c>
      <c r="H20" s="31" t="s">
        <v>418</v>
      </c>
      <c r="I20" s="31" t="s">
        <v>427</v>
      </c>
      <c r="J20" s="56">
        <v>0</v>
      </c>
      <c r="K20" s="54">
        <v>5</v>
      </c>
      <c r="L20" s="54">
        <v>2</v>
      </c>
      <c r="M20" s="54">
        <v>0</v>
      </c>
      <c r="N20" s="54">
        <v>2</v>
      </c>
      <c r="O20" s="54">
        <f t="shared" si="0"/>
        <v>9</v>
      </c>
      <c r="P20" s="154">
        <f t="shared" si="1"/>
        <v>32.142857142857146</v>
      </c>
      <c r="Q20" s="54"/>
    </row>
    <row r="21" spans="1:17" s="18" customFormat="1" ht="15.6" x14ac:dyDescent="0.3">
      <c r="A21" s="56">
        <v>14</v>
      </c>
      <c r="B21" s="27" t="s">
        <v>779</v>
      </c>
      <c r="C21" s="29" t="s">
        <v>79</v>
      </c>
      <c r="D21" s="29" t="s">
        <v>511</v>
      </c>
      <c r="E21" s="58" t="s">
        <v>16</v>
      </c>
      <c r="F21" s="31" t="s">
        <v>110</v>
      </c>
      <c r="G21" s="93">
        <v>40800</v>
      </c>
      <c r="H21" s="31" t="s">
        <v>768</v>
      </c>
      <c r="I21" s="29" t="s">
        <v>808</v>
      </c>
      <c r="J21" s="57">
        <v>5</v>
      </c>
      <c r="K21" s="54">
        <v>3</v>
      </c>
      <c r="L21" s="54">
        <v>0</v>
      </c>
      <c r="M21" s="54">
        <v>0</v>
      </c>
      <c r="N21" s="54">
        <v>1</v>
      </c>
      <c r="O21" s="54">
        <f t="shared" si="0"/>
        <v>9</v>
      </c>
      <c r="P21" s="154">
        <f t="shared" si="1"/>
        <v>32.142857142857146</v>
      </c>
      <c r="Q21" s="54"/>
    </row>
    <row r="22" spans="1:17" s="18" customFormat="1" ht="15.6" x14ac:dyDescent="0.3">
      <c r="A22" s="56">
        <v>15</v>
      </c>
      <c r="B22" s="28" t="s">
        <v>228</v>
      </c>
      <c r="C22" s="28" t="s">
        <v>229</v>
      </c>
      <c r="D22" s="28" t="s">
        <v>185</v>
      </c>
      <c r="E22" s="58" t="s">
        <v>23</v>
      </c>
      <c r="F22" s="27" t="s">
        <v>17</v>
      </c>
      <c r="G22" s="35">
        <v>40931</v>
      </c>
      <c r="H22" s="27" t="s">
        <v>186</v>
      </c>
      <c r="I22" s="29" t="s">
        <v>215</v>
      </c>
      <c r="J22" s="53">
        <v>0</v>
      </c>
      <c r="K22" s="54">
        <v>5</v>
      </c>
      <c r="L22" s="54">
        <v>3</v>
      </c>
      <c r="M22" s="54">
        <v>0</v>
      </c>
      <c r="N22" s="54">
        <v>0</v>
      </c>
      <c r="O22" s="54">
        <f t="shared" si="0"/>
        <v>8</v>
      </c>
      <c r="P22" s="154">
        <f t="shared" si="1"/>
        <v>28.571428571428573</v>
      </c>
      <c r="Q22" s="54"/>
    </row>
    <row r="23" spans="1:17" s="18" customFormat="1" ht="15.6" x14ac:dyDescent="0.3">
      <c r="A23" s="56">
        <v>16</v>
      </c>
      <c r="B23" s="29" t="s">
        <v>624</v>
      </c>
      <c r="C23" s="29" t="s">
        <v>625</v>
      </c>
      <c r="D23" s="29" t="s">
        <v>72</v>
      </c>
      <c r="E23" s="58" t="s">
        <v>23</v>
      </c>
      <c r="F23" s="31" t="s">
        <v>17</v>
      </c>
      <c r="G23" s="75">
        <v>40776</v>
      </c>
      <c r="H23" s="31" t="s">
        <v>574</v>
      </c>
      <c r="I23" s="30" t="s">
        <v>599</v>
      </c>
      <c r="J23" s="61">
        <v>0</v>
      </c>
      <c r="K23" s="54">
        <v>5</v>
      </c>
      <c r="L23" s="54">
        <v>3</v>
      </c>
      <c r="M23" s="54">
        <v>0</v>
      </c>
      <c r="N23" s="54">
        <v>0</v>
      </c>
      <c r="O23" s="54">
        <f t="shared" si="0"/>
        <v>8</v>
      </c>
      <c r="P23" s="154">
        <f t="shared" si="1"/>
        <v>28.571428571428573</v>
      </c>
      <c r="Q23" s="54"/>
    </row>
    <row r="24" spans="1:17" s="18" customFormat="1" ht="15.6" x14ac:dyDescent="0.3">
      <c r="A24" s="56">
        <v>17</v>
      </c>
      <c r="B24" s="27" t="s">
        <v>815</v>
      </c>
      <c r="C24" s="29" t="s">
        <v>317</v>
      </c>
      <c r="D24" s="29" t="s">
        <v>260</v>
      </c>
      <c r="E24" s="58" t="s">
        <v>23</v>
      </c>
      <c r="F24" s="31" t="s">
        <v>110</v>
      </c>
      <c r="G24" s="35">
        <v>40911</v>
      </c>
      <c r="H24" s="31" t="s">
        <v>768</v>
      </c>
      <c r="I24" s="29" t="s">
        <v>808</v>
      </c>
      <c r="J24" s="56">
        <v>0</v>
      </c>
      <c r="K24" s="54">
        <v>1</v>
      </c>
      <c r="L24" s="54">
        <v>0</v>
      </c>
      <c r="M24" s="54">
        <v>1</v>
      </c>
      <c r="N24" s="54">
        <v>6</v>
      </c>
      <c r="O24" s="54">
        <f t="shared" si="0"/>
        <v>8</v>
      </c>
      <c r="P24" s="154">
        <f t="shared" si="1"/>
        <v>28.571428571428573</v>
      </c>
      <c r="Q24" s="54"/>
    </row>
    <row r="25" spans="1:17" s="18" customFormat="1" ht="15.6" x14ac:dyDescent="0.3">
      <c r="A25" s="56">
        <v>18</v>
      </c>
      <c r="B25" s="27" t="s">
        <v>817</v>
      </c>
      <c r="C25" s="29" t="s">
        <v>818</v>
      </c>
      <c r="D25" s="29"/>
      <c r="E25" s="58" t="s">
        <v>16</v>
      </c>
      <c r="F25" s="31" t="s">
        <v>110</v>
      </c>
      <c r="G25" s="35">
        <v>40666</v>
      </c>
      <c r="H25" s="31" t="s">
        <v>768</v>
      </c>
      <c r="I25" s="29" t="s">
        <v>808</v>
      </c>
      <c r="J25" s="57">
        <v>0</v>
      </c>
      <c r="K25" s="54">
        <v>0</v>
      </c>
      <c r="L25" s="54">
        <v>6</v>
      </c>
      <c r="M25" s="54">
        <v>0</v>
      </c>
      <c r="N25" s="54">
        <v>1</v>
      </c>
      <c r="O25" s="54">
        <f t="shared" si="0"/>
        <v>7</v>
      </c>
      <c r="P25" s="154">
        <f t="shared" si="1"/>
        <v>25</v>
      </c>
      <c r="Q25" s="54"/>
    </row>
    <row r="26" spans="1:17" s="18" customFormat="1" ht="15.6" x14ac:dyDescent="0.3">
      <c r="A26" s="56">
        <v>19</v>
      </c>
      <c r="B26" s="28" t="s">
        <v>97</v>
      </c>
      <c r="C26" s="29" t="s">
        <v>98</v>
      </c>
      <c r="D26" s="29" t="s">
        <v>99</v>
      </c>
      <c r="E26" s="58" t="s">
        <v>16</v>
      </c>
      <c r="F26" s="31" t="s">
        <v>17</v>
      </c>
      <c r="G26" s="35">
        <v>40870</v>
      </c>
      <c r="H26" s="31" t="s">
        <v>91</v>
      </c>
      <c r="I26" s="27" t="s">
        <v>73</v>
      </c>
      <c r="J26" s="57">
        <v>0</v>
      </c>
      <c r="K26" s="54">
        <v>5</v>
      </c>
      <c r="L26" s="54">
        <v>1</v>
      </c>
      <c r="M26" s="54">
        <v>0</v>
      </c>
      <c r="N26" s="54">
        <v>1</v>
      </c>
      <c r="O26" s="54">
        <f t="shared" si="0"/>
        <v>7</v>
      </c>
      <c r="P26" s="154">
        <f t="shared" si="1"/>
        <v>25</v>
      </c>
      <c r="Q26" s="54"/>
    </row>
    <row r="27" spans="1:17" s="18" customFormat="1" ht="15.6" x14ac:dyDescent="0.3">
      <c r="A27" s="56">
        <v>20</v>
      </c>
      <c r="B27" s="31" t="s">
        <v>824</v>
      </c>
      <c r="C27" s="31" t="s">
        <v>235</v>
      </c>
      <c r="D27" s="31" t="s">
        <v>825</v>
      </c>
      <c r="E27" s="60" t="s">
        <v>16</v>
      </c>
      <c r="F27" s="31" t="s">
        <v>110</v>
      </c>
      <c r="G27" s="35">
        <v>40703</v>
      </c>
      <c r="H27" s="78" t="s">
        <v>885</v>
      </c>
      <c r="I27" s="31" t="s">
        <v>808</v>
      </c>
      <c r="J27" s="56">
        <v>0</v>
      </c>
      <c r="K27" s="54">
        <v>0</v>
      </c>
      <c r="L27" s="54">
        <v>2</v>
      </c>
      <c r="M27" s="54">
        <v>1</v>
      </c>
      <c r="N27" s="54">
        <v>4</v>
      </c>
      <c r="O27" s="54">
        <f t="shared" si="0"/>
        <v>7</v>
      </c>
      <c r="P27" s="154">
        <f t="shared" si="1"/>
        <v>25</v>
      </c>
      <c r="Q27" s="54"/>
    </row>
    <row r="28" spans="1:17" s="18" customFormat="1" ht="15.6" x14ac:dyDescent="0.3">
      <c r="A28" s="56">
        <v>21</v>
      </c>
      <c r="B28" s="28" t="s">
        <v>88</v>
      </c>
      <c r="C28" s="29" t="s">
        <v>89</v>
      </c>
      <c r="D28" s="29" t="s">
        <v>90</v>
      </c>
      <c r="E28" s="58" t="s">
        <v>23</v>
      </c>
      <c r="F28" s="31" t="s">
        <v>17</v>
      </c>
      <c r="G28" s="35">
        <v>40730</v>
      </c>
      <c r="H28" s="31" t="s">
        <v>91</v>
      </c>
      <c r="I28" s="27" t="s">
        <v>73</v>
      </c>
      <c r="J28" s="56">
        <v>0</v>
      </c>
      <c r="K28" s="54">
        <v>5</v>
      </c>
      <c r="L28" s="54">
        <v>1</v>
      </c>
      <c r="M28" s="54">
        <v>0</v>
      </c>
      <c r="N28" s="54">
        <v>0</v>
      </c>
      <c r="O28" s="54">
        <f t="shared" si="0"/>
        <v>6</v>
      </c>
      <c r="P28" s="154">
        <f t="shared" si="1"/>
        <v>21.428571428571427</v>
      </c>
      <c r="Q28" s="54"/>
    </row>
    <row r="29" spans="1:17" s="18" customFormat="1" ht="15.6" x14ac:dyDescent="0.3">
      <c r="A29" s="56">
        <v>22</v>
      </c>
      <c r="B29" s="27" t="s">
        <v>505</v>
      </c>
      <c r="C29" s="27" t="s">
        <v>506</v>
      </c>
      <c r="D29" s="27" t="s">
        <v>289</v>
      </c>
      <c r="E29" s="53" t="s">
        <v>16</v>
      </c>
      <c r="F29" s="27" t="s">
        <v>110</v>
      </c>
      <c r="G29" s="33">
        <v>40750</v>
      </c>
      <c r="H29" s="27" t="s">
        <v>469</v>
      </c>
      <c r="I29" s="27" t="s">
        <v>479</v>
      </c>
      <c r="J29" s="61">
        <v>0</v>
      </c>
      <c r="K29" s="54">
        <v>0</v>
      </c>
      <c r="L29" s="54">
        <v>0</v>
      </c>
      <c r="M29" s="54">
        <v>1</v>
      </c>
      <c r="N29" s="54">
        <v>5</v>
      </c>
      <c r="O29" s="54">
        <f t="shared" si="0"/>
        <v>6</v>
      </c>
      <c r="P29" s="154">
        <f t="shared" si="1"/>
        <v>21.428571428571427</v>
      </c>
      <c r="Q29" s="54"/>
    </row>
    <row r="30" spans="1:17" s="18" customFormat="1" ht="15.6" x14ac:dyDescent="0.3">
      <c r="A30" s="56">
        <v>23</v>
      </c>
      <c r="B30" s="29" t="s">
        <v>662</v>
      </c>
      <c r="C30" s="29" t="s">
        <v>447</v>
      </c>
      <c r="D30" s="29" t="s">
        <v>328</v>
      </c>
      <c r="E30" s="58" t="s">
        <v>16</v>
      </c>
      <c r="F30" s="31" t="s">
        <v>17</v>
      </c>
      <c r="G30" s="38">
        <v>40619</v>
      </c>
      <c r="H30" s="31" t="s">
        <v>651</v>
      </c>
      <c r="I30" s="29" t="s">
        <v>660</v>
      </c>
      <c r="J30" s="56">
        <v>0</v>
      </c>
      <c r="K30" s="54">
        <v>0</v>
      </c>
      <c r="L30" s="54">
        <v>6</v>
      </c>
      <c r="M30" s="54">
        <v>0</v>
      </c>
      <c r="N30" s="54">
        <v>0</v>
      </c>
      <c r="O30" s="54">
        <f t="shared" si="0"/>
        <v>6</v>
      </c>
      <c r="P30" s="154">
        <f t="shared" si="1"/>
        <v>21.428571428571427</v>
      </c>
      <c r="Q30" s="54"/>
    </row>
    <row r="31" spans="1:17" s="18" customFormat="1" ht="15.6" x14ac:dyDescent="0.3">
      <c r="A31" s="56">
        <v>24</v>
      </c>
      <c r="B31" s="28" t="s">
        <v>230</v>
      </c>
      <c r="C31" s="28" t="s">
        <v>231</v>
      </c>
      <c r="D31" s="28" t="s">
        <v>87</v>
      </c>
      <c r="E31" s="56" t="s">
        <v>16</v>
      </c>
      <c r="F31" s="27" t="s">
        <v>17</v>
      </c>
      <c r="G31" s="35">
        <v>40809</v>
      </c>
      <c r="H31" s="27" t="s">
        <v>186</v>
      </c>
      <c r="I31" s="29" t="s">
        <v>215</v>
      </c>
      <c r="J31" s="58">
        <v>0</v>
      </c>
      <c r="K31" s="54">
        <v>5</v>
      </c>
      <c r="L31" s="54">
        <v>0</v>
      </c>
      <c r="M31" s="54">
        <v>0</v>
      </c>
      <c r="N31" s="54">
        <v>0</v>
      </c>
      <c r="O31" s="54">
        <f t="shared" si="0"/>
        <v>5</v>
      </c>
      <c r="P31" s="154">
        <f t="shared" si="1"/>
        <v>17.857142857142858</v>
      </c>
      <c r="Q31" s="54"/>
    </row>
    <row r="32" spans="1:17" s="18" customFormat="1" ht="15.6" x14ac:dyDescent="0.3">
      <c r="A32" s="56">
        <v>25</v>
      </c>
      <c r="B32" s="28" t="s">
        <v>95</v>
      </c>
      <c r="C32" s="29" t="s">
        <v>46</v>
      </c>
      <c r="D32" s="29" t="s">
        <v>96</v>
      </c>
      <c r="E32" s="58" t="s">
        <v>16</v>
      </c>
      <c r="F32" s="31" t="s">
        <v>17</v>
      </c>
      <c r="G32" s="35">
        <v>40661</v>
      </c>
      <c r="H32" s="31" t="s">
        <v>91</v>
      </c>
      <c r="I32" s="27" t="s">
        <v>73</v>
      </c>
      <c r="J32" s="56">
        <v>0</v>
      </c>
      <c r="K32" s="54">
        <v>1</v>
      </c>
      <c r="L32" s="54">
        <v>2</v>
      </c>
      <c r="M32" s="54">
        <v>0</v>
      </c>
      <c r="N32" s="54">
        <v>2</v>
      </c>
      <c r="O32" s="54">
        <f t="shared" si="0"/>
        <v>5</v>
      </c>
      <c r="P32" s="154">
        <f t="shared" si="1"/>
        <v>17.857142857142858</v>
      </c>
      <c r="Q32" s="54"/>
    </row>
    <row r="33" spans="1:17" s="18" customFormat="1" ht="15.6" x14ac:dyDescent="0.3">
      <c r="A33" s="56">
        <v>26</v>
      </c>
      <c r="B33" s="27" t="s">
        <v>203</v>
      </c>
      <c r="C33" s="29" t="s">
        <v>570</v>
      </c>
      <c r="D33" s="29" t="s">
        <v>166</v>
      </c>
      <c r="E33" s="58" t="s">
        <v>16</v>
      </c>
      <c r="F33" s="31" t="s">
        <v>110</v>
      </c>
      <c r="G33" s="35">
        <v>40682</v>
      </c>
      <c r="H33" s="31" t="s">
        <v>768</v>
      </c>
      <c r="I33" s="29" t="s">
        <v>808</v>
      </c>
      <c r="J33" s="57">
        <v>0</v>
      </c>
      <c r="K33" s="54">
        <v>2</v>
      </c>
      <c r="L33" s="54">
        <v>0</v>
      </c>
      <c r="M33" s="54">
        <v>1</v>
      </c>
      <c r="N33" s="54">
        <v>0</v>
      </c>
      <c r="O33" s="54">
        <f t="shared" si="0"/>
        <v>3</v>
      </c>
      <c r="P33" s="154">
        <f t="shared" si="1"/>
        <v>10.714285714285714</v>
      </c>
      <c r="Q33" s="54"/>
    </row>
    <row r="34" spans="1:17" s="18" customFormat="1" ht="15.6" x14ac:dyDescent="0.3">
      <c r="A34" s="56">
        <v>27</v>
      </c>
      <c r="B34" s="27" t="s">
        <v>819</v>
      </c>
      <c r="C34" s="29" t="s">
        <v>368</v>
      </c>
      <c r="D34" s="29" t="s">
        <v>527</v>
      </c>
      <c r="E34" s="58" t="s">
        <v>23</v>
      </c>
      <c r="F34" s="31" t="s">
        <v>110</v>
      </c>
      <c r="G34" s="35">
        <v>40837</v>
      </c>
      <c r="H34" s="31" t="s">
        <v>768</v>
      </c>
      <c r="I34" s="29" t="s">
        <v>808</v>
      </c>
      <c r="J34" s="57">
        <v>0</v>
      </c>
      <c r="K34" s="54">
        <v>1</v>
      </c>
      <c r="L34" s="54">
        <v>0</v>
      </c>
      <c r="M34" s="54">
        <v>2</v>
      </c>
      <c r="N34" s="54">
        <v>0</v>
      </c>
      <c r="O34" s="54">
        <f t="shared" si="0"/>
        <v>3</v>
      </c>
      <c r="P34" s="154">
        <f t="shared" si="1"/>
        <v>10.714285714285714</v>
      </c>
      <c r="Q34" s="54"/>
    </row>
    <row r="35" spans="1:17" s="18" customFormat="1" ht="15.6" x14ac:dyDescent="0.3">
      <c r="A35" s="56">
        <v>28</v>
      </c>
      <c r="B35" s="28" t="s">
        <v>626</v>
      </c>
      <c r="C35" s="28" t="s">
        <v>111</v>
      </c>
      <c r="D35" s="28" t="s">
        <v>54</v>
      </c>
      <c r="E35" s="56" t="s">
        <v>16</v>
      </c>
      <c r="F35" s="31" t="s">
        <v>17</v>
      </c>
      <c r="G35" s="75">
        <v>40887</v>
      </c>
      <c r="H35" s="31" t="s">
        <v>574</v>
      </c>
      <c r="I35" s="30" t="s">
        <v>599</v>
      </c>
      <c r="J35" s="57">
        <v>0</v>
      </c>
      <c r="K35" s="54">
        <v>0</v>
      </c>
      <c r="L35" s="54">
        <v>2</v>
      </c>
      <c r="M35" s="54">
        <v>0</v>
      </c>
      <c r="N35" s="54">
        <v>1</v>
      </c>
      <c r="O35" s="54">
        <f t="shared" si="0"/>
        <v>3</v>
      </c>
      <c r="P35" s="154">
        <f t="shared" si="1"/>
        <v>10.714285714285714</v>
      </c>
      <c r="Q35" s="54"/>
    </row>
    <row r="36" spans="1:17" s="18" customFormat="1" ht="16.2" customHeight="1" x14ac:dyDescent="0.3">
      <c r="A36" s="56">
        <v>29</v>
      </c>
      <c r="B36" s="28" t="s">
        <v>103</v>
      </c>
      <c r="C36" s="28" t="s">
        <v>104</v>
      </c>
      <c r="D36" s="28" t="s">
        <v>105</v>
      </c>
      <c r="E36" s="56" t="s">
        <v>23</v>
      </c>
      <c r="F36" s="31" t="s">
        <v>17</v>
      </c>
      <c r="G36" s="35">
        <v>40887</v>
      </c>
      <c r="H36" s="31" t="s">
        <v>91</v>
      </c>
      <c r="I36" s="27" t="s">
        <v>73</v>
      </c>
      <c r="J36" s="56">
        <v>0</v>
      </c>
      <c r="K36" s="54">
        <v>1</v>
      </c>
      <c r="L36" s="54">
        <v>1</v>
      </c>
      <c r="M36" s="54">
        <v>0</v>
      </c>
      <c r="N36" s="54">
        <v>1</v>
      </c>
      <c r="O36" s="54">
        <f t="shared" si="0"/>
        <v>3</v>
      </c>
      <c r="P36" s="154">
        <f t="shared" si="1"/>
        <v>10.714285714285714</v>
      </c>
      <c r="Q36" s="54"/>
    </row>
    <row r="37" spans="1:17" s="18" customFormat="1" ht="15.6" x14ac:dyDescent="0.3">
      <c r="A37" s="56">
        <v>30</v>
      </c>
      <c r="B37" s="31" t="s">
        <v>245</v>
      </c>
      <c r="C37" s="31" t="s">
        <v>225</v>
      </c>
      <c r="D37" s="31" t="s">
        <v>169</v>
      </c>
      <c r="E37" s="61" t="s">
        <v>16</v>
      </c>
      <c r="F37" s="31" t="s">
        <v>17</v>
      </c>
      <c r="G37" s="38">
        <v>40795</v>
      </c>
      <c r="H37" s="31" t="s">
        <v>374</v>
      </c>
      <c r="I37" s="31" t="s">
        <v>388</v>
      </c>
      <c r="J37" s="74">
        <v>0</v>
      </c>
      <c r="K37" s="54">
        <v>0</v>
      </c>
      <c r="L37" s="54">
        <v>0</v>
      </c>
      <c r="M37" s="54">
        <v>0</v>
      </c>
      <c r="N37" s="54">
        <v>1</v>
      </c>
      <c r="O37" s="54">
        <f t="shared" si="0"/>
        <v>1</v>
      </c>
      <c r="P37" s="154">
        <f t="shared" si="1"/>
        <v>3.5714285714285716</v>
      </c>
      <c r="Q37" s="54"/>
    </row>
    <row r="38" spans="1:17" s="18" customFormat="1" ht="15.6" x14ac:dyDescent="0.3">
      <c r="A38" s="56">
        <v>31</v>
      </c>
      <c r="B38" s="28" t="s">
        <v>92</v>
      </c>
      <c r="C38" s="29" t="s">
        <v>93</v>
      </c>
      <c r="D38" s="29" t="s">
        <v>94</v>
      </c>
      <c r="E38" s="58" t="s">
        <v>16</v>
      </c>
      <c r="F38" s="31" t="s">
        <v>17</v>
      </c>
      <c r="G38" s="35">
        <v>40913</v>
      </c>
      <c r="H38" s="31" t="s">
        <v>91</v>
      </c>
      <c r="I38" s="27" t="s">
        <v>73</v>
      </c>
      <c r="J38" s="58">
        <v>0</v>
      </c>
      <c r="K38" s="54">
        <v>1</v>
      </c>
      <c r="L38" s="54">
        <v>0</v>
      </c>
      <c r="M38" s="54">
        <v>0</v>
      </c>
      <c r="N38" s="54">
        <v>0</v>
      </c>
      <c r="O38" s="54">
        <f t="shared" si="0"/>
        <v>1</v>
      </c>
      <c r="P38" s="154">
        <f t="shared" si="1"/>
        <v>3.5714285714285716</v>
      </c>
      <c r="Q38" s="54"/>
    </row>
    <row r="39" spans="1:17" s="18" customFormat="1" ht="15.6" x14ac:dyDescent="0.3">
      <c r="A39" s="56">
        <v>32</v>
      </c>
      <c r="B39" s="27" t="s">
        <v>45</v>
      </c>
      <c r="C39" s="27" t="s">
        <v>307</v>
      </c>
      <c r="D39" s="27" t="s">
        <v>910</v>
      </c>
      <c r="E39" s="60" t="s">
        <v>16</v>
      </c>
      <c r="F39" s="31" t="s">
        <v>110</v>
      </c>
      <c r="G39" s="33">
        <v>40763</v>
      </c>
      <c r="H39" s="27" t="s">
        <v>895</v>
      </c>
      <c r="I39" s="27" t="s">
        <v>911</v>
      </c>
      <c r="J39" s="59">
        <v>0</v>
      </c>
      <c r="K39" s="54">
        <v>0</v>
      </c>
      <c r="L39" s="54">
        <v>0</v>
      </c>
      <c r="M39" s="54">
        <v>1</v>
      </c>
      <c r="N39" s="54">
        <v>0</v>
      </c>
      <c r="O39" s="54">
        <f t="shared" si="0"/>
        <v>1</v>
      </c>
      <c r="P39" s="154">
        <f t="shared" si="1"/>
        <v>3.5714285714285716</v>
      </c>
      <c r="Q39" s="54"/>
    </row>
    <row r="40" spans="1:17" s="18" customFormat="1" ht="15.6" x14ac:dyDescent="0.3">
      <c r="A40" s="56">
        <v>33</v>
      </c>
      <c r="B40" s="27" t="s">
        <v>509</v>
      </c>
      <c r="C40" s="27" t="s">
        <v>510</v>
      </c>
      <c r="D40" s="27" t="s">
        <v>105</v>
      </c>
      <c r="E40" s="53" t="s">
        <v>23</v>
      </c>
      <c r="F40" s="27" t="s">
        <v>110</v>
      </c>
      <c r="G40" s="33">
        <v>40752</v>
      </c>
      <c r="H40" s="27" t="s">
        <v>469</v>
      </c>
      <c r="I40" s="27" t="s">
        <v>482</v>
      </c>
      <c r="J40" s="61">
        <v>0</v>
      </c>
      <c r="K40" s="54">
        <v>0</v>
      </c>
      <c r="L40" s="54">
        <v>1</v>
      </c>
      <c r="M40" s="54">
        <v>0</v>
      </c>
      <c r="N40" s="54">
        <v>0</v>
      </c>
      <c r="O40" s="54">
        <f t="shared" si="0"/>
        <v>1</v>
      </c>
      <c r="P40" s="154">
        <f t="shared" si="1"/>
        <v>3.5714285714285716</v>
      </c>
      <c r="Q40" s="54"/>
    </row>
    <row r="41" spans="1:17" s="18" customFormat="1" ht="15.6" x14ac:dyDescent="0.3">
      <c r="A41" s="56">
        <v>34</v>
      </c>
      <c r="B41" s="27" t="s">
        <v>822</v>
      </c>
      <c r="C41" s="29" t="s">
        <v>242</v>
      </c>
      <c r="D41" s="29" t="s">
        <v>114</v>
      </c>
      <c r="E41" s="58" t="s">
        <v>23</v>
      </c>
      <c r="F41" s="31" t="s">
        <v>110</v>
      </c>
      <c r="G41" s="35">
        <v>40842</v>
      </c>
      <c r="H41" s="31" t="s">
        <v>768</v>
      </c>
      <c r="I41" s="29" t="s">
        <v>808</v>
      </c>
      <c r="J41" s="57">
        <v>0</v>
      </c>
      <c r="K41" s="54">
        <v>0</v>
      </c>
      <c r="L41" s="54">
        <v>0</v>
      </c>
      <c r="M41" s="54">
        <v>1</v>
      </c>
      <c r="N41" s="54">
        <v>0</v>
      </c>
      <c r="O41" s="54">
        <f t="shared" si="0"/>
        <v>1</v>
      </c>
      <c r="P41" s="154">
        <f t="shared" si="1"/>
        <v>3.5714285714285716</v>
      </c>
      <c r="Q41" s="54"/>
    </row>
    <row r="42" spans="1:17" s="18" customFormat="1" ht="15.6" x14ac:dyDescent="0.3">
      <c r="A42" s="56">
        <v>35</v>
      </c>
      <c r="B42" s="27" t="s">
        <v>181</v>
      </c>
      <c r="C42" s="29" t="s">
        <v>116</v>
      </c>
      <c r="D42" s="29" t="s">
        <v>132</v>
      </c>
      <c r="E42" s="58" t="s">
        <v>23</v>
      </c>
      <c r="F42" s="31" t="s">
        <v>110</v>
      </c>
      <c r="G42" s="35">
        <v>40632</v>
      </c>
      <c r="H42" s="31" t="s">
        <v>768</v>
      </c>
      <c r="I42" s="29" t="s">
        <v>808</v>
      </c>
      <c r="J42" s="56">
        <v>0</v>
      </c>
      <c r="K42" s="54">
        <v>0</v>
      </c>
      <c r="L42" s="54">
        <v>0</v>
      </c>
      <c r="M42" s="54">
        <v>0</v>
      </c>
      <c r="N42" s="54">
        <v>1</v>
      </c>
      <c r="O42" s="54">
        <f t="shared" si="0"/>
        <v>1</v>
      </c>
      <c r="P42" s="154">
        <f t="shared" si="1"/>
        <v>3.5714285714285716</v>
      </c>
      <c r="Q42" s="54"/>
    </row>
    <row r="43" spans="1:17" s="18" customFormat="1" ht="15.6" x14ac:dyDescent="0.3">
      <c r="A43" s="56">
        <v>36</v>
      </c>
      <c r="B43" s="29" t="s">
        <v>162</v>
      </c>
      <c r="C43" s="29" t="s">
        <v>565</v>
      </c>
      <c r="D43" s="29" t="s">
        <v>413</v>
      </c>
      <c r="E43" s="58" t="s">
        <v>23</v>
      </c>
      <c r="F43" s="31" t="s">
        <v>17</v>
      </c>
      <c r="G43" s="38">
        <v>40776</v>
      </c>
      <c r="H43" s="31" t="s">
        <v>559</v>
      </c>
      <c r="I43" s="29" t="s">
        <v>560</v>
      </c>
      <c r="J43" s="56">
        <v>0</v>
      </c>
      <c r="K43" s="54">
        <v>0</v>
      </c>
      <c r="L43" s="54">
        <v>0</v>
      </c>
      <c r="M43" s="54">
        <v>0</v>
      </c>
      <c r="N43" s="54">
        <v>0</v>
      </c>
      <c r="O43" s="54">
        <f t="shared" si="0"/>
        <v>0</v>
      </c>
      <c r="P43" s="154">
        <f t="shared" si="1"/>
        <v>0</v>
      </c>
      <c r="Q43" s="54"/>
    </row>
    <row r="44" spans="1:17" s="18" customFormat="1" ht="15.6" x14ac:dyDescent="0.3">
      <c r="A44" s="56">
        <v>37</v>
      </c>
      <c r="B44" s="27" t="s">
        <v>507</v>
      </c>
      <c r="C44" s="27" t="s">
        <v>508</v>
      </c>
      <c r="D44" s="27" t="s">
        <v>170</v>
      </c>
      <c r="E44" s="53" t="s">
        <v>16</v>
      </c>
      <c r="F44" s="27" t="s">
        <v>110</v>
      </c>
      <c r="G44" s="33">
        <v>40555</v>
      </c>
      <c r="H44" s="27" t="s">
        <v>469</v>
      </c>
      <c r="I44" s="27" t="s">
        <v>482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 t="shared" si="0"/>
        <v>0</v>
      </c>
      <c r="P44" s="154">
        <f t="shared" si="1"/>
        <v>0</v>
      </c>
      <c r="Q44" s="54"/>
    </row>
    <row r="45" spans="1:17" s="18" customFormat="1" ht="15.6" x14ac:dyDescent="0.3">
      <c r="A45" s="56">
        <v>38</v>
      </c>
      <c r="B45" s="27" t="s">
        <v>509</v>
      </c>
      <c r="C45" s="29" t="s">
        <v>385</v>
      </c>
      <c r="D45" s="29" t="s">
        <v>81</v>
      </c>
      <c r="E45" s="58" t="s">
        <v>23</v>
      </c>
      <c r="F45" s="31" t="s">
        <v>110</v>
      </c>
      <c r="G45" s="35">
        <v>40785</v>
      </c>
      <c r="H45" s="31" t="s">
        <v>768</v>
      </c>
      <c r="I45" s="29" t="s">
        <v>808</v>
      </c>
      <c r="J45" s="61">
        <v>0</v>
      </c>
      <c r="K45" s="54">
        <v>0</v>
      </c>
      <c r="L45" s="54">
        <v>0</v>
      </c>
      <c r="M45" s="54">
        <v>0</v>
      </c>
      <c r="N45" s="54">
        <v>0</v>
      </c>
      <c r="O45" s="54">
        <f t="shared" si="0"/>
        <v>0</v>
      </c>
      <c r="P45" s="154">
        <f t="shared" si="1"/>
        <v>0</v>
      </c>
      <c r="Q45" s="54"/>
    </row>
    <row r="46" spans="1:17" s="18" customFormat="1" ht="15.6" x14ac:dyDescent="0.3">
      <c r="A46" s="56">
        <v>39</v>
      </c>
      <c r="B46" s="29" t="s">
        <v>566</v>
      </c>
      <c r="C46" s="29" t="s">
        <v>429</v>
      </c>
      <c r="D46" s="29" t="s">
        <v>54</v>
      </c>
      <c r="E46" s="58" t="s">
        <v>16</v>
      </c>
      <c r="F46" s="31" t="s">
        <v>17</v>
      </c>
      <c r="G46" s="38">
        <v>40786</v>
      </c>
      <c r="H46" s="31" t="s">
        <v>559</v>
      </c>
      <c r="I46" s="29" t="s">
        <v>560</v>
      </c>
      <c r="J46" s="57">
        <v>0</v>
      </c>
      <c r="K46" s="54">
        <v>0</v>
      </c>
      <c r="L46" s="54">
        <v>0</v>
      </c>
      <c r="M46" s="54">
        <v>0</v>
      </c>
      <c r="N46" s="54">
        <v>0</v>
      </c>
      <c r="O46" s="54">
        <f t="shared" si="0"/>
        <v>0</v>
      </c>
      <c r="P46" s="154">
        <f t="shared" si="1"/>
        <v>0</v>
      </c>
      <c r="Q46" s="54"/>
    </row>
    <row r="47" spans="1:17" s="18" customFormat="1" ht="15.6" x14ac:dyDescent="0.3">
      <c r="A47" s="56">
        <v>40</v>
      </c>
      <c r="B47" s="29" t="s">
        <v>459</v>
      </c>
      <c r="C47" s="29" t="s">
        <v>409</v>
      </c>
      <c r="D47" s="29" t="s">
        <v>106</v>
      </c>
      <c r="E47" s="58" t="s">
        <v>23</v>
      </c>
      <c r="F47" s="31" t="s">
        <v>17</v>
      </c>
      <c r="G47" s="38">
        <v>40955</v>
      </c>
      <c r="H47" s="31" t="s">
        <v>449</v>
      </c>
      <c r="I47" s="29" t="s">
        <v>460</v>
      </c>
      <c r="J47" s="53">
        <v>0</v>
      </c>
      <c r="K47" s="54">
        <v>0</v>
      </c>
      <c r="L47" s="54">
        <v>0</v>
      </c>
      <c r="M47" s="54">
        <v>0</v>
      </c>
      <c r="N47" s="54">
        <v>0</v>
      </c>
      <c r="O47" s="54">
        <f t="shared" si="0"/>
        <v>0</v>
      </c>
      <c r="P47" s="154">
        <f t="shared" si="1"/>
        <v>0</v>
      </c>
      <c r="Q47" s="54"/>
    </row>
    <row r="48" spans="1:17" s="18" customFormat="1" ht="15.6" x14ac:dyDescent="0.3">
      <c r="A48" s="56">
        <v>41</v>
      </c>
      <c r="B48" s="27" t="s">
        <v>501</v>
      </c>
      <c r="C48" s="27" t="s">
        <v>77</v>
      </c>
      <c r="D48" s="27" t="s">
        <v>502</v>
      </c>
      <c r="E48" s="53" t="s">
        <v>23</v>
      </c>
      <c r="F48" s="27" t="s">
        <v>110</v>
      </c>
      <c r="G48" s="33">
        <v>40711</v>
      </c>
      <c r="H48" s="27" t="s">
        <v>469</v>
      </c>
      <c r="I48" s="27" t="s">
        <v>491</v>
      </c>
      <c r="J48" s="53">
        <v>0</v>
      </c>
      <c r="K48" s="54">
        <v>0</v>
      </c>
      <c r="L48" s="54">
        <v>0</v>
      </c>
      <c r="M48" s="54">
        <v>0</v>
      </c>
      <c r="N48" s="54">
        <v>0</v>
      </c>
      <c r="O48" s="54">
        <f t="shared" si="0"/>
        <v>0</v>
      </c>
      <c r="P48" s="154">
        <f t="shared" si="1"/>
        <v>0</v>
      </c>
      <c r="Q48" s="54"/>
    </row>
    <row r="49" spans="1:17" s="18" customFormat="1" ht="15.6" x14ac:dyDescent="0.3">
      <c r="A49" s="56">
        <v>42</v>
      </c>
      <c r="B49" s="31" t="s">
        <v>540</v>
      </c>
      <c r="C49" s="31" t="s">
        <v>541</v>
      </c>
      <c r="D49" s="31" t="s">
        <v>542</v>
      </c>
      <c r="E49" s="61" t="s">
        <v>23</v>
      </c>
      <c r="F49" s="31" t="s">
        <v>17</v>
      </c>
      <c r="G49" s="76">
        <v>40745</v>
      </c>
      <c r="H49" s="31" t="s">
        <v>532</v>
      </c>
      <c r="I49" s="31" t="s">
        <v>534</v>
      </c>
      <c r="J49" s="58">
        <v>0</v>
      </c>
      <c r="K49" s="54">
        <v>0</v>
      </c>
      <c r="L49" s="54">
        <v>0</v>
      </c>
      <c r="M49" s="54">
        <v>0</v>
      </c>
      <c r="N49" s="54">
        <v>0</v>
      </c>
      <c r="O49" s="54">
        <f t="shared" si="0"/>
        <v>0</v>
      </c>
      <c r="P49" s="154">
        <f t="shared" si="1"/>
        <v>0</v>
      </c>
      <c r="Q49" s="54"/>
    </row>
    <row r="50" spans="1:17" s="18" customFormat="1" ht="15.6" x14ac:dyDescent="0.3">
      <c r="A50" s="56">
        <v>43</v>
      </c>
      <c r="B50" s="28" t="s">
        <v>232</v>
      </c>
      <c r="C50" s="28" t="s">
        <v>233</v>
      </c>
      <c r="D50" s="28" t="s">
        <v>234</v>
      </c>
      <c r="E50" s="56" t="s">
        <v>16</v>
      </c>
      <c r="F50" s="27" t="s">
        <v>17</v>
      </c>
      <c r="G50" s="35">
        <v>40784</v>
      </c>
      <c r="H50" s="27" t="s">
        <v>186</v>
      </c>
      <c r="I50" s="28" t="s">
        <v>188</v>
      </c>
      <c r="J50" s="57">
        <v>0</v>
      </c>
      <c r="K50" s="54">
        <v>0</v>
      </c>
      <c r="L50" s="54">
        <v>0</v>
      </c>
      <c r="M50" s="54">
        <v>0</v>
      </c>
      <c r="N50" s="54">
        <v>0</v>
      </c>
      <c r="O50" s="54">
        <f t="shared" si="0"/>
        <v>0</v>
      </c>
      <c r="P50" s="154">
        <f t="shared" si="1"/>
        <v>0</v>
      </c>
      <c r="Q50" s="54"/>
    </row>
    <row r="51" spans="1:17" s="18" customFormat="1" ht="15.6" x14ac:dyDescent="0.3">
      <c r="A51" s="56">
        <v>44</v>
      </c>
      <c r="B51" s="27" t="s">
        <v>823</v>
      </c>
      <c r="C51" s="29" t="s">
        <v>252</v>
      </c>
      <c r="D51" s="29" t="s">
        <v>106</v>
      </c>
      <c r="E51" s="58" t="s">
        <v>23</v>
      </c>
      <c r="F51" s="31" t="s">
        <v>110</v>
      </c>
      <c r="G51" s="38">
        <v>41113</v>
      </c>
      <c r="H51" s="31" t="s">
        <v>768</v>
      </c>
      <c r="I51" s="29" t="s">
        <v>821</v>
      </c>
      <c r="J51" s="57">
        <v>0</v>
      </c>
      <c r="K51" s="54">
        <v>0</v>
      </c>
      <c r="L51" s="54">
        <v>0</v>
      </c>
      <c r="M51" s="54">
        <v>0</v>
      </c>
      <c r="N51" s="54">
        <v>0</v>
      </c>
      <c r="O51" s="54">
        <f t="shared" si="0"/>
        <v>0</v>
      </c>
      <c r="P51" s="154">
        <f t="shared" si="1"/>
        <v>0</v>
      </c>
      <c r="Q51" s="54"/>
    </row>
    <row r="52" spans="1:17" s="18" customFormat="1" ht="15.6" x14ac:dyDescent="0.3">
      <c r="A52" s="56">
        <v>45</v>
      </c>
      <c r="B52" s="29" t="s">
        <v>650</v>
      </c>
      <c r="C52" s="29" t="s">
        <v>645</v>
      </c>
      <c r="D52" s="29" t="s">
        <v>44</v>
      </c>
      <c r="E52" s="58" t="s">
        <v>23</v>
      </c>
      <c r="F52" s="31" t="s">
        <v>17</v>
      </c>
      <c r="G52" s="86">
        <v>40982</v>
      </c>
      <c r="H52" s="31" t="s">
        <v>647</v>
      </c>
      <c r="I52" s="29" t="s">
        <v>644</v>
      </c>
      <c r="J52" s="57">
        <v>0</v>
      </c>
      <c r="K52" s="54">
        <v>0</v>
      </c>
      <c r="L52" s="54">
        <v>0</v>
      </c>
      <c r="M52" s="54">
        <v>0</v>
      </c>
      <c r="N52" s="54">
        <v>0</v>
      </c>
      <c r="O52" s="54">
        <f t="shared" si="0"/>
        <v>0</v>
      </c>
      <c r="P52" s="154">
        <f t="shared" si="1"/>
        <v>0</v>
      </c>
      <c r="Q52" s="54"/>
    </row>
    <row r="53" spans="1:17" s="18" customFormat="1" ht="15.6" x14ac:dyDescent="0.3">
      <c r="A53" s="56">
        <v>46</v>
      </c>
      <c r="B53" s="27" t="s">
        <v>826</v>
      </c>
      <c r="C53" s="29" t="s">
        <v>827</v>
      </c>
      <c r="D53" s="29" t="s">
        <v>108</v>
      </c>
      <c r="E53" s="58" t="s">
        <v>16</v>
      </c>
      <c r="F53" s="31" t="s">
        <v>110</v>
      </c>
      <c r="G53" s="38">
        <v>40982</v>
      </c>
      <c r="H53" s="31" t="s">
        <v>768</v>
      </c>
      <c r="I53" s="29" t="s">
        <v>821</v>
      </c>
      <c r="J53" s="56">
        <v>0</v>
      </c>
      <c r="K53" s="54">
        <v>0</v>
      </c>
      <c r="L53" s="54">
        <v>0</v>
      </c>
      <c r="M53" s="54">
        <v>0</v>
      </c>
      <c r="N53" s="54">
        <v>0</v>
      </c>
      <c r="O53" s="54">
        <f t="shared" si="0"/>
        <v>0</v>
      </c>
      <c r="P53" s="154">
        <f t="shared" si="1"/>
        <v>0</v>
      </c>
      <c r="Q53" s="54"/>
    </row>
    <row r="54" spans="1:17" s="18" customFormat="1" ht="15.6" x14ac:dyDescent="0.3">
      <c r="A54" s="56">
        <v>47</v>
      </c>
      <c r="B54" s="31" t="s">
        <v>435</v>
      </c>
      <c r="C54" s="29" t="s">
        <v>436</v>
      </c>
      <c r="D54" s="29" t="s">
        <v>402</v>
      </c>
      <c r="E54" s="58" t="s">
        <v>23</v>
      </c>
      <c r="F54" s="31" t="s">
        <v>17</v>
      </c>
      <c r="G54" s="28" t="s">
        <v>437</v>
      </c>
      <c r="H54" s="31" t="s">
        <v>418</v>
      </c>
      <c r="I54" s="31" t="s">
        <v>427</v>
      </c>
      <c r="J54" s="56">
        <v>0</v>
      </c>
      <c r="K54" s="54">
        <v>0</v>
      </c>
      <c r="L54" s="54">
        <v>0</v>
      </c>
      <c r="M54" s="54">
        <v>0</v>
      </c>
      <c r="N54" s="54">
        <v>0</v>
      </c>
      <c r="O54" s="54">
        <f t="shared" si="0"/>
        <v>0</v>
      </c>
      <c r="P54" s="154">
        <f t="shared" si="1"/>
        <v>0</v>
      </c>
      <c r="Q54" s="54"/>
    </row>
    <row r="58" spans="1:17" ht="15.6" x14ac:dyDescent="0.3">
      <c r="H58" s="11" t="s">
        <v>1012</v>
      </c>
    </row>
    <row r="59" spans="1:17" ht="15.6" x14ac:dyDescent="0.3">
      <c r="H59" s="11" t="s">
        <v>1013</v>
      </c>
    </row>
    <row r="60" spans="1:17" ht="15.6" x14ac:dyDescent="0.3">
      <c r="H60" s="11" t="s">
        <v>1014</v>
      </c>
    </row>
    <row r="61" spans="1:17" ht="15.6" x14ac:dyDescent="0.3">
      <c r="H61" s="11" t="s">
        <v>1015</v>
      </c>
    </row>
    <row r="62" spans="1:17" ht="15.6" x14ac:dyDescent="0.3">
      <c r="H62" s="11" t="s">
        <v>1016</v>
      </c>
    </row>
    <row r="63" spans="1:17" ht="15.6" x14ac:dyDescent="0.3">
      <c r="H63" s="11" t="s">
        <v>1017</v>
      </c>
    </row>
    <row r="64" spans="1:17" ht="15.6" x14ac:dyDescent="0.3">
      <c r="H64" s="11" t="s">
        <v>1018</v>
      </c>
    </row>
    <row r="65" spans="8:8" ht="15.6" x14ac:dyDescent="0.3">
      <c r="H65" s="11" t="s">
        <v>1019</v>
      </c>
    </row>
    <row r="66" spans="8:8" ht="15.6" x14ac:dyDescent="0.3">
      <c r="H66" s="11" t="s">
        <v>1020</v>
      </c>
    </row>
    <row r="67" spans="8:8" ht="15.6" x14ac:dyDescent="0.3">
      <c r="H67" s="11" t="s">
        <v>1021</v>
      </c>
    </row>
    <row r="68" spans="8:8" ht="15.6" x14ac:dyDescent="0.3">
      <c r="H68" s="11" t="s">
        <v>188</v>
      </c>
    </row>
    <row r="69" spans="8:8" ht="15.6" x14ac:dyDescent="0.3">
      <c r="H69" s="11" t="s">
        <v>215</v>
      </c>
    </row>
    <row r="70" spans="8:8" ht="15.6" x14ac:dyDescent="0.3">
      <c r="H70" s="11" t="s">
        <v>1022</v>
      </c>
    </row>
    <row r="71" spans="8:8" ht="15.6" x14ac:dyDescent="0.3">
      <c r="H71" s="11" t="s">
        <v>194</v>
      </c>
    </row>
    <row r="72" spans="8:8" ht="15.6" x14ac:dyDescent="0.3">
      <c r="H72" s="11" t="s">
        <v>1023</v>
      </c>
    </row>
    <row r="73" spans="8:8" ht="15.6" x14ac:dyDescent="0.3">
      <c r="H73" s="11" t="s">
        <v>1024</v>
      </c>
    </row>
    <row r="74" spans="8:8" ht="15.6" x14ac:dyDescent="0.3">
      <c r="H74" s="11" t="s">
        <v>1025</v>
      </c>
    </row>
    <row r="75" spans="8:8" ht="15.6" x14ac:dyDescent="0.3">
      <c r="H75" s="11" t="s">
        <v>1026</v>
      </c>
    </row>
    <row r="76" spans="8:8" ht="15.6" x14ac:dyDescent="0.3">
      <c r="H76" s="11" t="s">
        <v>1027</v>
      </c>
    </row>
  </sheetData>
  <sortState ref="A8:Q54">
    <sortCondition descending="1" ref="O8:O54"/>
  </sortState>
  <mergeCells count="4">
    <mergeCell ref="A2:J2"/>
    <mergeCell ref="A3:J3"/>
    <mergeCell ref="F4:G4"/>
    <mergeCell ref="J5:K5"/>
  </mergeCells>
  <dataValidations count="1">
    <dataValidation type="list" allowBlank="1" sqref="H51 H53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topLeftCell="A34" workbookViewId="0">
      <selection activeCell="I19" sqref="I19"/>
    </sheetView>
  </sheetViews>
  <sheetFormatPr defaultRowHeight="14.4" x14ac:dyDescent="0.3"/>
  <cols>
    <col min="1" max="1" width="4.5546875" customWidth="1"/>
    <col min="2" max="2" width="14.6640625" customWidth="1"/>
    <col min="3" max="3" width="15.5546875" customWidth="1"/>
    <col min="4" max="4" width="12.44140625" customWidth="1"/>
    <col min="6" max="6" width="9.33203125" customWidth="1"/>
    <col min="7" max="7" width="12.5546875" customWidth="1"/>
    <col min="8" max="8" width="28.21875" customWidth="1"/>
    <col min="9" max="9" width="38.5546875" customWidth="1"/>
    <col min="10" max="10" width="9.44140625" style="17" customWidth="1"/>
    <col min="11" max="11" width="9.109375" customWidth="1"/>
    <col min="12" max="12" width="10" customWidth="1"/>
    <col min="13" max="13" width="10.109375" customWidth="1"/>
    <col min="14" max="14" width="9.88671875" customWidth="1"/>
    <col min="16" max="16" width="10.21875" customWidth="1"/>
    <col min="17" max="17" width="14.109375" customWidth="1"/>
  </cols>
  <sheetData>
    <row r="2" spans="1:17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7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7" ht="15.6" x14ac:dyDescent="0.3">
      <c r="A4" s="1"/>
      <c r="B4" s="2" t="s">
        <v>2</v>
      </c>
      <c r="C4" s="232" t="s">
        <v>3</v>
      </c>
      <c r="D4" s="232"/>
      <c r="E4" s="12"/>
      <c r="F4" s="233"/>
      <c r="G4" s="233"/>
      <c r="H4" s="1"/>
      <c r="I4" s="2" t="s">
        <v>4</v>
      </c>
      <c r="J4" s="117">
        <v>8</v>
      </c>
      <c r="K4" s="118"/>
    </row>
    <row r="5" spans="1:17" ht="15.6" x14ac:dyDescent="0.3">
      <c r="A5" s="3"/>
      <c r="B5" s="236" t="s">
        <v>5</v>
      </c>
      <c r="C5" s="236"/>
      <c r="D5" s="79">
        <v>28</v>
      </c>
      <c r="E5" s="13"/>
      <c r="F5" s="6"/>
      <c r="G5" s="6"/>
      <c r="H5" s="6"/>
      <c r="I5" s="5" t="s">
        <v>6</v>
      </c>
      <c r="J5" s="237" t="s">
        <v>1005</v>
      </c>
      <c r="K5" s="237"/>
    </row>
    <row r="6" spans="1:17" ht="15.6" x14ac:dyDescent="0.3">
      <c r="A6" s="7"/>
      <c r="B6" s="8"/>
      <c r="C6" s="8"/>
      <c r="D6" s="8"/>
      <c r="E6" s="14"/>
      <c r="F6" s="6"/>
      <c r="G6" s="6"/>
      <c r="H6" s="6"/>
      <c r="I6" s="8"/>
      <c r="J6" s="16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65">
        <v>1</v>
      </c>
      <c r="B8" s="144" t="s">
        <v>837</v>
      </c>
      <c r="C8" s="145" t="s">
        <v>252</v>
      </c>
      <c r="D8" s="145" t="s">
        <v>165</v>
      </c>
      <c r="E8" s="160" t="s">
        <v>23</v>
      </c>
      <c r="F8" s="138" t="s">
        <v>110</v>
      </c>
      <c r="G8" s="146">
        <v>40429</v>
      </c>
      <c r="H8" s="138" t="s">
        <v>768</v>
      </c>
      <c r="I8" s="166" t="s">
        <v>828</v>
      </c>
      <c r="J8" s="167">
        <v>1</v>
      </c>
      <c r="K8" s="152">
        <v>4</v>
      </c>
      <c r="L8" s="152">
        <v>6</v>
      </c>
      <c r="M8" s="152">
        <v>6</v>
      </c>
      <c r="N8" s="152">
        <v>6</v>
      </c>
      <c r="O8" s="152">
        <f t="shared" ref="O8:O39" si="0">SUM(J8:N8)</f>
        <v>23</v>
      </c>
      <c r="P8" s="153">
        <f t="shared" ref="P8:P39" si="1">O8*100/28</f>
        <v>82.142857142857139</v>
      </c>
      <c r="Q8" s="152" t="s">
        <v>1010</v>
      </c>
    </row>
    <row r="9" spans="1:17" s="18" customFormat="1" ht="15.6" x14ac:dyDescent="0.3">
      <c r="A9" s="165">
        <v>2</v>
      </c>
      <c r="B9" s="138" t="s">
        <v>543</v>
      </c>
      <c r="C9" s="138" t="s">
        <v>544</v>
      </c>
      <c r="D9" s="138" t="s">
        <v>545</v>
      </c>
      <c r="E9" s="165" t="s">
        <v>23</v>
      </c>
      <c r="F9" s="138" t="s">
        <v>17</v>
      </c>
      <c r="G9" s="168">
        <v>40479</v>
      </c>
      <c r="H9" s="138" t="s">
        <v>532</v>
      </c>
      <c r="I9" s="169" t="s">
        <v>536</v>
      </c>
      <c r="J9" s="167">
        <v>5</v>
      </c>
      <c r="K9" s="152">
        <v>5</v>
      </c>
      <c r="L9" s="152">
        <v>6</v>
      </c>
      <c r="M9" s="152">
        <v>6</v>
      </c>
      <c r="N9" s="152">
        <v>0</v>
      </c>
      <c r="O9" s="152">
        <f t="shared" si="0"/>
        <v>22</v>
      </c>
      <c r="P9" s="153">
        <f t="shared" si="1"/>
        <v>78.571428571428569</v>
      </c>
      <c r="Q9" s="152" t="s">
        <v>1011</v>
      </c>
    </row>
    <row r="10" spans="1:17" s="18" customFormat="1" ht="15.6" x14ac:dyDescent="0.3">
      <c r="A10" s="165">
        <v>3</v>
      </c>
      <c r="B10" s="170" t="s">
        <v>921</v>
      </c>
      <c r="C10" s="170" t="s">
        <v>922</v>
      </c>
      <c r="D10" s="170" t="s">
        <v>542</v>
      </c>
      <c r="E10" s="171" t="s">
        <v>23</v>
      </c>
      <c r="F10" s="172" t="s">
        <v>17</v>
      </c>
      <c r="G10" s="173">
        <v>40434</v>
      </c>
      <c r="H10" s="172" t="s">
        <v>873</v>
      </c>
      <c r="I10" s="174" t="s">
        <v>874</v>
      </c>
      <c r="J10" s="175">
        <v>5</v>
      </c>
      <c r="K10" s="152">
        <v>5</v>
      </c>
      <c r="L10" s="152">
        <v>0</v>
      </c>
      <c r="M10" s="152">
        <v>6</v>
      </c>
      <c r="N10" s="152">
        <v>5</v>
      </c>
      <c r="O10" s="152">
        <f t="shared" si="0"/>
        <v>21</v>
      </c>
      <c r="P10" s="153">
        <f t="shared" si="1"/>
        <v>75</v>
      </c>
      <c r="Q10" s="152" t="s">
        <v>1011</v>
      </c>
    </row>
    <row r="11" spans="1:17" s="18" customFormat="1" ht="15.6" x14ac:dyDescent="0.3">
      <c r="A11" s="165">
        <v>4</v>
      </c>
      <c r="B11" s="144" t="s">
        <v>839</v>
      </c>
      <c r="C11" s="145" t="s">
        <v>77</v>
      </c>
      <c r="D11" s="145" t="s">
        <v>406</v>
      </c>
      <c r="E11" s="160" t="s">
        <v>23</v>
      </c>
      <c r="F11" s="138" t="s">
        <v>110</v>
      </c>
      <c r="G11" s="146">
        <v>40415</v>
      </c>
      <c r="H11" s="138" t="s">
        <v>768</v>
      </c>
      <c r="I11" s="166" t="s">
        <v>828</v>
      </c>
      <c r="J11" s="167">
        <v>4</v>
      </c>
      <c r="K11" s="152">
        <v>1</v>
      </c>
      <c r="L11" s="152">
        <v>6</v>
      </c>
      <c r="M11" s="152">
        <v>4</v>
      </c>
      <c r="N11" s="152">
        <v>6</v>
      </c>
      <c r="O11" s="152">
        <f t="shared" si="0"/>
        <v>21</v>
      </c>
      <c r="P11" s="153">
        <f t="shared" si="1"/>
        <v>75</v>
      </c>
      <c r="Q11" s="152" t="s">
        <v>1011</v>
      </c>
    </row>
    <row r="12" spans="1:17" s="18" customFormat="1" ht="15.6" x14ac:dyDescent="0.3">
      <c r="A12" s="165">
        <v>5</v>
      </c>
      <c r="B12" s="137" t="s">
        <v>686</v>
      </c>
      <c r="C12" s="137" t="s">
        <v>291</v>
      </c>
      <c r="D12" s="137" t="s">
        <v>155</v>
      </c>
      <c r="E12" s="148" t="s">
        <v>23</v>
      </c>
      <c r="F12" s="138" t="s">
        <v>17</v>
      </c>
      <c r="G12" s="140">
        <v>40370</v>
      </c>
      <c r="H12" s="138" t="s">
        <v>678</v>
      </c>
      <c r="I12" s="176" t="s">
        <v>681</v>
      </c>
      <c r="J12" s="157">
        <v>0</v>
      </c>
      <c r="K12" s="152">
        <v>0</v>
      </c>
      <c r="L12" s="152">
        <v>6</v>
      </c>
      <c r="M12" s="152">
        <v>6</v>
      </c>
      <c r="N12" s="152">
        <v>6</v>
      </c>
      <c r="O12" s="152">
        <f t="shared" si="0"/>
        <v>18</v>
      </c>
      <c r="P12" s="153">
        <f t="shared" si="1"/>
        <v>64.285714285714292</v>
      </c>
      <c r="Q12" s="152" t="s">
        <v>1011</v>
      </c>
    </row>
    <row r="13" spans="1:17" s="18" customFormat="1" ht="15.6" x14ac:dyDescent="0.3">
      <c r="A13" s="165">
        <v>6</v>
      </c>
      <c r="B13" s="144" t="s">
        <v>680</v>
      </c>
      <c r="C13" s="144" t="s">
        <v>100</v>
      </c>
      <c r="D13" s="144" t="s">
        <v>37</v>
      </c>
      <c r="E13" s="141" t="s">
        <v>16</v>
      </c>
      <c r="F13" s="138" t="s">
        <v>17</v>
      </c>
      <c r="G13" s="177">
        <v>40251</v>
      </c>
      <c r="H13" s="138" t="s">
        <v>678</v>
      </c>
      <c r="I13" s="176" t="s">
        <v>681</v>
      </c>
      <c r="J13" s="157">
        <v>5</v>
      </c>
      <c r="K13" s="152">
        <v>0</v>
      </c>
      <c r="L13" s="152">
        <v>6</v>
      </c>
      <c r="M13" s="152">
        <v>6</v>
      </c>
      <c r="N13" s="152">
        <v>0</v>
      </c>
      <c r="O13" s="152">
        <f t="shared" si="0"/>
        <v>17</v>
      </c>
      <c r="P13" s="153">
        <f t="shared" si="1"/>
        <v>60.714285714285715</v>
      </c>
      <c r="Q13" s="152" t="s">
        <v>1011</v>
      </c>
    </row>
    <row r="14" spans="1:17" ht="15.6" x14ac:dyDescent="0.3">
      <c r="A14" s="165">
        <v>7</v>
      </c>
      <c r="B14" s="170" t="s">
        <v>933</v>
      </c>
      <c r="C14" s="170" t="s">
        <v>934</v>
      </c>
      <c r="D14" s="170" t="s">
        <v>935</v>
      </c>
      <c r="E14" s="171" t="s">
        <v>16</v>
      </c>
      <c r="F14" s="172" t="s">
        <v>17</v>
      </c>
      <c r="G14" s="178">
        <v>40372</v>
      </c>
      <c r="H14" s="172" t="s">
        <v>873</v>
      </c>
      <c r="I14" s="174" t="s">
        <v>874</v>
      </c>
      <c r="J14" s="152">
        <v>5</v>
      </c>
      <c r="K14" s="152">
        <v>0</v>
      </c>
      <c r="L14" s="152">
        <v>4</v>
      </c>
      <c r="M14" s="152">
        <v>6</v>
      </c>
      <c r="N14" s="152">
        <v>0</v>
      </c>
      <c r="O14" s="152">
        <f t="shared" si="0"/>
        <v>15</v>
      </c>
      <c r="P14" s="153">
        <f t="shared" si="1"/>
        <v>53.571428571428569</v>
      </c>
      <c r="Q14" s="152" t="s">
        <v>1011</v>
      </c>
    </row>
    <row r="15" spans="1:17" s="18" customFormat="1" ht="15.6" x14ac:dyDescent="0.3">
      <c r="A15" s="61">
        <v>8</v>
      </c>
      <c r="B15" s="109" t="s">
        <v>987</v>
      </c>
      <c r="C15" s="109" t="s">
        <v>258</v>
      </c>
      <c r="D15" s="109" t="s">
        <v>988</v>
      </c>
      <c r="E15" s="108" t="s">
        <v>16</v>
      </c>
      <c r="F15" s="109" t="s">
        <v>110</v>
      </c>
      <c r="G15" s="113">
        <v>40541</v>
      </c>
      <c r="H15" s="109" t="s">
        <v>768</v>
      </c>
      <c r="I15" s="115" t="s">
        <v>835</v>
      </c>
      <c r="J15" s="104">
        <v>5</v>
      </c>
      <c r="K15" s="54">
        <v>0</v>
      </c>
      <c r="L15" s="54">
        <v>6</v>
      </c>
      <c r="M15" s="54">
        <v>2</v>
      </c>
      <c r="N15" s="54">
        <v>0</v>
      </c>
      <c r="O15" s="54">
        <f t="shared" si="0"/>
        <v>13</v>
      </c>
      <c r="P15" s="154">
        <f t="shared" si="1"/>
        <v>46.428571428571431</v>
      </c>
      <c r="Q15" s="54"/>
    </row>
    <row r="16" spans="1:17" s="18" customFormat="1" ht="15.6" x14ac:dyDescent="0.3">
      <c r="A16" s="61">
        <v>9</v>
      </c>
      <c r="B16" s="28" t="s">
        <v>677</v>
      </c>
      <c r="C16" s="28" t="s">
        <v>116</v>
      </c>
      <c r="D16" s="28" t="s">
        <v>114</v>
      </c>
      <c r="E16" s="56" t="s">
        <v>23</v>
      </c>
      <c r="F16" s="31" t="s">
        <v>17</v>
      </c>
      <c r="G16" s="35">
        <v>40619</v>
      </c>
      <c r="H16" s="31" t="s">
        <v>678</v>
      </c>
      <c r="I16" s="36" t="s">
        <v>679</v>
      </c>
      <c r="J16" s="97">
        <v>0</v>
      </c>
      <c r="K16" s="54">
        <v>0</v>
      </c>
      <c r="L16" s="54">
        <v>0</v>
      </c>
      <c r="M16" s="54">
        <v>6</v>
      </c>
      <c r="N16" s="54">
        <v>6</v>
      </c>
      <c r="O16" s="54">
        <f t="shared" si="0"/>
        <v>12</v>
      </c>
      <c r="P16" s="154">
        <f t="shared" si="1"/>
        <v>42.857142857142854</v>
      </c>
      <c r="Q16" s="54"/>
    </row>
    <row r="17" spans="1:17" s="18" customFormat="1" ht="15.6" x14ac:dyDescent="0.3">
      <c r="A17" s="61">
        <v>10</v>
      </c>
      <c r="B17" s="30" t="s">
        <v>688</v>
      </c>
      <c r="C17" s="30" t="s">
        <v>151</v>
      </c>
      <c r="D17" s="30" t="s">
        <v>54</v>
      </c>
      <c r="E17" s="60" t="s">
        <v>16</v>
      </c>
      <c r="F17" s="31" t="s">
        <v>17</v>
      </c>
      <c r="G17" s="35">
        <v>40228</v>
      </c>
      <c r="H17" s="31" t="s">
        <v>678</v>
      </c>
      <c r="I17" s="36" t="s">
        <v>681</v>
      </c>
      <c r="J17" s="62">
        <v>0</v>
      </c>
      <c r="K17" s="54">
        <v>0</v>
      </c>
      <c r="L17" s="54">
        <v>0</v>
      </c>
      <c r="M17" s="54">
        <v>6</v>
      </c>
      <c r="N17" s="54">
        <v>6</v>
      </c>
      <c r="O17" s="54">
        <f t="shared" si="0"/>
        <v>12</v>
      </c>
      <c r="P17" s="154">
        <f t="shared" si="1"/>
        <v>42.857142857142854</v>
      </c>
      <c r="Q17" s="54"/>
    </row>
    <row r="18" spans="1:17" s="18" customFormat="1" ht="15.6" x14ac:dyDescent="0.3">
      <c r="A18" s="61">
        <v>11</v>
      </c>
      <c r="B18" s="27" t="s">
        <v>518</v>
      </c>
      <c r="C18" s="27" t="s">
        <v>238</v>
      </c>
      <c r="D18" s="27" t="s">
        <v>51</v>
      </c>
      <c r="E18" s="53" t="s">
        <v>16</v>
      </c>
      <c r="F18" s="27" t="s">
        <v>110</v>
      </c>
      <c r="G18" s="33">
        <v>40677</v>
      </c>
      <c r="H18" s="27" t="s">
        <v>469</v>
      </c>
      <c r="I18" s="34" t="s">
        <v>491</v>
      </c>
      <c r="J18" s="59">
        <v>5</v>
      </c>
      <c r="K18" s="54">
        <v>0</v>
      </c>
      <c r="L18" s="54">
        <v>0</v>
      </c>
      <c r="M18" s="54">
        <v>6</v>
      </c>
      <c r="N18" s="54">
        <v>0</v>
      </c>
      <c r="O18" s="54">
        <f t="shared" si="0"/>
        <v>11</v>
      </c>
      <c r="P18" s="154">
        <f t="shared" si="1"/>
        <v>39.285714285714285</v>
      </c>
      <c r="Q18" s="54"/>
    </row>
    <row r="19" spans="1:17" s="18" customFormat="1" ht="15.6" x14ac:dyDescent="0.3">
      <c r="A19" s="61">
        <v>12</v>
      </c>
      <c r="B19" s="98" t="s">
        <v>936</v>
      </c>
      <c r="C19" s="98" t="s">
        <v>937</v>
      </c>
      <c r="D19" s="98" t="s">
        <v>270</v>
      </c>
      <c r="E19" s="119" t="s">
        <v>16</v>
      </c>
      <c r="F19" s="45" t="s">
        <v>17</v>
      </c>
      <c r="G19" s="99" t="s">
        <v>938</v>
      </c>
      <c r="H19" s="45" t="s">
        <v>873</v>
      </c>
      <c r="I19" s="46" t="s">
        <v>874</v>
      </c>
      <c r="J19" s="74">
        <v>5</v>
      </c>
      <c r="K19" s="54">
        <v>0</v>
      </c>
      <c r="L19" s="54">
        <v>0</v>
      </c>
      <c r="M19" s="54">
        <v>6</v>
      </c>
      <c r="N19" s="54">
        <v>0</v>
      </c>
      <c r="O19" s="54">
        <f t="shared" si="0"/>
        <v>11</v>
      </c>
      <c r="P19" s="154">
        <f t="shared" si="1"/>
        <v>39.285714285714285</v>
      </c>
      <c r="Q19" s="54"/>
    </row>
    <row r="20" spans="1:17" s="18" customFormat="1" ht="15.6" x14ac:dyDescent="0.3">
      <c r="A20" s="61">
        <v>13</v>
      </c>
      <c r="B20" s="98" t="s">
        <v>939</v>
      </c>
      <c r="C20" s="98" t="s">
        <v>36</v>
      </c>
      <c r="D20" s="98" t="s">
        <v>51</v>
      </c>
      <c r="E20" s="119" t="s">
        <v>16</v>
      </c>
      <c r="F20" s="45" t="s">
        <v>17</v>
      </c>
      <c r="G20" s="99">
        <v>40606</v>
      </c>
      <c r="H20" s="45" t="s">
        <v>873</v>
      </c>
      <c r="I20" s="46" t="s">
        <v>874</v>
      </c>
      <c r="J20" s="59">
        <v>0</v>
      </c>
      <c r="K20" s="54">
        <v>0</v>
      </c>
      <c r="L20" s="54">
        <v>0</v>
      </c>
      <c r="M20" s="54">
        <v>6</v>
      </c>
      <c r="N20" s="54">
        <v>5</v>
      </c>
      <c r="O20" s="54">
        <f t="shared" si="0"/>
        <v>11</v>
      </c>
      <c r="P20" s="154">
        <f t="shared" si="1"/>
        <v>39.285714285714285</v>
      </c>
      <c r="Q20" s="54"/>
    </row>
    <row r="21" spans="1:17" s="18" customFormat="1" ht="15.6" x14ac:dyDescent="0.3">
      <c r="A21" s="61">
        <v>14</v>
      </c>
      <c r="B21" s="28" t="s">
        <v>691</v>
      </c>
      <c r="C21" s="28" t="s">
        <v>252</v>
      </c>
      <c r="D21" s="28" t="s">
        <v>692</v>
      </c>
      <c r="E21" s="56" t="s">
        <v>23</v>
      </c>
      <c r="F21" s="31" t="s">
        <v>17</v>
      </c>
      <c r="G21" s="35">
        <v>40312</v>
      </c>
      <c r="H21" s="31" t="s">
        <v>678</v>
      </c>
      <c r="I21" s="36" t="s">
        <v>679</v>
      </c>
      <c r="J21" s="97">
        <v>5</v>
      </c>
      <c r="K21" s="54">
        <v>0</v>
      </c>
      <c r="L21" s="54">
        <v>6</v>
      </c>
      <c r="M21" s="54">
        <v>0</v>
      </c>
      <c r="N21" s="54">
        <v>0</v>
      </c>
      <c r="O21" s="54">
        <f t="shared" si="0"/>
        <v>11</v>
      </c>
      <c r="P21" s="154">
        <f t="shared" si="1"/>
        <v>39.285714285714285</v>
      </c>
      <c r="Q21" s="54"/>
    </row>
    <row r="22" spans="1:17" s="18" customFormat="1" ht="15.6" x14ac:dyDescent="0.3">
      <c r="A22" s="61">
        <v>15</v>
      </c>
      <c r="B22" s="29" t="s">
        <v>312</v>
      </c>
      <c r="C22" s="29" t="s">
        <v>89</v>
      </c>
      <c r="D22" s="29" t="s">
        <v>152</v>
      </c>
      <c r="E22" s="58" t="s">
        <v>16</v>
      </c>
      <c r="F22" s="31" t="s">
        <v>17</v>
      </c>
      <c r="G22" s="38">
        <v>40390</v>
      </c>
      <c r="H22" s="31" t="s">
        <v>297</v>
      </c>
      <c r="I22" s="36" t="s">
        <v>326</v>
      </c>
      <c r="J22" s="62">
        <v>5</v>
      </c>
      <c r="K22" s="54">
        <v>0</v>
      </c>
      <c r="L22" s="54">
        <v>6</v>
      </c>
      <c r="M22" s="54">
        <v>0</v>
      </c>
      <c r="N22" s="54">
        <v>0</v>
      </c>
      <c r="O22" s="54">
        <f t="shared" si="0"/>
        <v>11</v>
      </c>
      <c r="P22" s="154">
        <f t="shared" si="1"/>
        <v>39.285714285714285</v>
      </c>
      <c r="Q22" s="54"/>
    </row>
    <row r="23" spans="1:17" s="18" customFormat="1" ht="15.6" x14ac:dyDescent="0.3">
      <c r="A23" s="61">
        <v>16</v>
      </c>
      <c r="B23" s="98" t="s">
        <v>339</v>
      </c>
      <c r="C23" s="98" t="s">
        <v>925</v>
      </c>
      <c r="D23" s="98" t="s">
        <v>926</v>
      </c>
      <c r="E23" s="119" t="s">
        <v>23</v>
      </c>
      <c r="F23" s="45" t="s">
        <v>17</v>
      </c>
      <c r="G23" s="37">
        <v>40518</v>
      </c>
      <c r="H23" s="45" t="s">
        <v>873</v>
      </c>
      <c r="I23" s="46" t="s">
        <v>874</v>
      </c>
      <c r="J23" s="59">
        <v>5</v>
      </c>
      <c r="K23" s="54">
        <v>0</v>
      </c>
      <c r="L23" s="54">
        <v>0</v>
      </c>
      <c r="M23" s="54">
        <v>5</v>
      </c>
      <c r="N23" s="54">
        <v>0</v>
      </c>
      <c r="O23" s="54">
        <f t="shared" si="0"/>
        <v>10</v>
      </c>
      <c r="P23" s="154">
        <f t="shared" si="1"/>
        <v>35.714285714285715</v>
      </c>
      <c r="Q23" s="54"/>
    </row>
    <row r="24" spans="1:17" s="18" customFormat="1" ht="15.6" x14ac:dyDescent="0.3">
      <c r="A24" s="61">
        <v>17</v>
      </c>
      <c r="B24" s="27" t="s">
        <v>838</v>
      </c>
      <c r="C24" s="29" t="s">
        <v>472</v>
      </c>
      <c r="D24" s="29" t="s">
        <v>106</v>
      </c>
      <c r="E24" s="58" t="s">
        <v>23</v>
      </c>
      <c r="F24" s="31" t="s">
        <v>110</v>
      </c>
      <c r="G24" s="38">
        <v>40392</v>
      </c>
      <c r="H24" s="31" t="s">
        <v>768</v>
      </c>
      <c r="I24" s="39" t="s">
        <v>828</v>
      </c>
      <c r="J24" s="97">
        <v>0</v>
      </c>
      <c r="K24" s="54">
        <v>0</v>
      </c>
      <c r="L24" s="54">
        <v>6</v>
      </c>
      <c r="M24" s="54">
        <v>1</v>
      </c>
      <c r="N24" s="54">
        <v>3</v>
      </c>
      <c r="O24" s="54">
        <f t="shared" si="0"/>
        <v>10</v>
      </c>
      <c r="P24" s="154">
        <f t="shared" si="1"/>
        <v>35.714285714285715</v>
      </c>
      <c r="Q24" s="54"/>
    </row>
    <row r="25" spans="1:17" s="18" customFormat="1" ht="15.6" x14ac:dyDescent="0.3">
      <c r="A25" s="61">
        <v>18</v>
      </c>
      <c r="B25" s="28" t="s">
        <v>689</v>
      </c>
      <c r="C25" s="28" t="s">
        <v>249</v>
      </c>
      <c r="D25" s="28" t="s">
        <v>165</v>
      </c>
      <c r="E25" s="56" t="s">
        <v>23</v>
      </c>
      <c r="F25" s="31" t="s">
        <v>17</v>
      </c>
      <c r="G25" s="35">
        <v>40428</v>
      </c>
      <c r="H25" s="31" t="s">
        <v>678</v>
      </c>
      <c r="I25" s="36" t="s">
        <v>681</v>
      </c>
      <c r="J25" s="62">
        <v>0</v>
      </c>
      <c r="K25" s="54">
        <v>0</v>
      </c>
      <c r="L25" s="54">
        <v>4</v>
      </c>
      <c r="M25" s="54">
        <v>6</v>
      </c>
      <c r="N25" s="54">
        <v>0</v>
      </c>
      <c r="O25" s="54">
        <f t="shared" si="0"/>
        <v>10</v>
      </c>
      <c r="P25" s="154">
        <f t="shared" si="1"/>
        <v>35.714285714285715</v>
      </c>
      <c r="Q25" s="54"/>
    </row>
    <row r="26" spans="1:17" s="18" customFormat="1" ht="15.6" x14ac:dyDescent="0.3">
      <c r="A26" s="61">
        <v>19</v>
      </c>
      <c r="B26" s="27" t="s">
        <v>832</v>
      </c>
      <c r="C26" s="29" t="s">
        <v>302</v>
      </c>
      <c r="D26" s="29" t="s">
        <v>527</v>
      </c>
      <c r="E26" s="58" t="s">
        <v>23</v>
      </c>
      <c r="F26" s="31" t="s">
        <v>110</v>
      </c>
      <c r="G26" s="38">
        <v>40628</v>
      </c>
      <c r="H26" s="31" t="s">
        <v>768</v>
      </c>
      <c r="I26" s="39" t="s">
        <v>828</v>
      </c>
      <c r="J26" s="62">
        <v>0</v>
      </c>
      <c r="K26" s="54">
        <v>0</v>
      </c>
      <c r="L26" s="54">
        <v>0</v>
      </c>
      <c r="M26" s="54">
        <v>6</v>
      </c>
      <c r="N26" s="54">
        <v>3</v>
      </c>
      <c r="O26" s="54">
        <f t="shared" si="0"/>
        <v>9</v>
      </c>
      <c r="P26" s="154">
        <f t="shared" si="1"/>
        <v>32.142857142857146</v>
      </c>
      <c r="Q26" s="54"/>
    </row>
    <row r="27" spans="1:17" s="18" customFormat="1" ht="15.6" x14ac:dyDescent="0.3">
      <c r="A27" s="61">
        <v>20</v>
      </c>
      <c r="B27" s="30" t="s">
        <v>687</v>
      </c>
      <c r="C27" s="30" t="s">
        <v>279</v>
      </c>
      <c r="D27" s="30" t="s">
        <v>222</v>
      </c>
      <c r="E27" s="60" t="s">
        <v>16</v>
      </c>
      <c r="F27" s="31" t="s">
        <v>17</v>
      </c>
      <c r="G27" s="35">
        <v>40226</v>
      </c>
      <c r="H27" s="31" t="s">
        <v>678</v>
      </c>
      <c r="I27" s="36" t="s">
        <v>681</v>
      </c>
      <c r="J27" s="62">
        <v>0</v>
      </c>
      <c r="K27" s="54">
        <v>0</v>
      </c>
      <c r="L27" s="54">
        <v>6</v>
      </c>
      <c r="M27" s="54">
        <v>2</v>
      </c>
      <c r="N27" s="54">
        <v>0</v>
      </c>
      <c r="O27" s="54">
        <f t="shared" si="0"/>
        <v>8</v>
      </c>
      <c r="P27" s="154">
        <f t="shared" si="1"/>
        <v>28.571428571428573</v>
      </c>
      <c r="Q27" s="54"/>
    </row>
    <row r="28" spans="1:17" s="18" customFormat="1" ht="15.6" x14ac:dyDescent="0.3">
      <c r="A28" s="61">
        <v>21</v>
      </c>
      <c r="B28" s="47" t="s">
        <v>181</v>
      </c>
      <c r="C28" s="47" t="s">
        <v>919</v>
      </c>
      <c r="D28" s="47" t="s">
        <v>180</v>
      </c>
      <c r="E28" s="119" t="s">
        <v>23</v>
      </c>
      <c r="F28" s="45" t="s">
        <v>17</v>
      </c>
      <c r="G28" s="99">
        <v>40623</v>
      </c>
      <c r="H28" s="45" t="s">
        <v>873</v>
      </c>
      <c r="I28" s="100" t="s">
        <v>874</v>
      </c>
      <c r="J28" s="104">
        <v>0</v>
      </c>
      <c r="K28" s="54">
        <v>1</v>
      </c>
      <c r="L28" s="54">
        <v>1</v>
      </c>
      <c r="M28" s="54">
        <v>6</v>
      </c>
      <c r="N28" s="54">
        <v>0</v>
      </c>
      <c r="O28" s="54">
        <f t="shared" si="0"/>
        <v>8</v>
      </c>
      <c r="P28" s="154">
        <f t="shared" si="1"/>
        <v>28.571428571428573</v>
      </c>
      <c r="Q28" s="54"/>
    </row>
    <row r="29" spans="1:17" s="18" customFormat="1" ht="15.6" x14ac:dyDescent="0.3">
      <c r="A29" s="61">
        <v>22</v>
      </c>
      <c r="B29" s="29" t="s">
        <v>63</v>
      </c>
      <c r="C29" s="29" t="s">
        <v>271</v>
      </c>
      <c r="D29" s="29" t="s">
        <v>105</v>
      </c>
      <c r="E29" s="58" t="s">
        <v>23</v>
      </c>
      <c r="F29" s="31" t="s">
        <v>17</v>
      </c>
      <c r="G29" s="38">
        <v>40252</v>
      </c>
      <c r="H29" s="31" t="s">
        <v>559</v>
      </c>
      <c r="I29" s="39" t="s">
        <v>561</v>
      </c>
      <c r="J29" s="97">
        <v>5</v>
      </c>
      <c r="K29" s="54">
        <v>1</v>
      </c>
      <c r="L29" s="54">
        <v>0</v>
      </c>
      <c r="M29" s="54">
        <v>1</v>
      </c>
      <c r="N29" s="54">
        <v>0</v>
      </c>
      <c r="O29" s="54">
        <f t="shared" si="0"/>
        <v>7</v>
      </c>
      <c r="P29" s="154">
        <f t="shared" si="1"/>
        <v>25</v>
      </c>
      <c r="Q29" s="54"/>
    </row>
    <row r="30" spans="1:17" s="18" customFormat="1" ht="15.6" x14ac:dyDescent="0.3">
      <c r="A30" s="61">
        <v>23</v>
      </c>
      <c r="B30" s="36" t="s">
        <v>430</v>
      </c>
      <c r="C30" s="164" t="s">
        <v>264</v>
      </c>
      <c r="D30" s="28" t="s">
        <v>29</v>
      </c>
      <c r="E30" s="56" t="s">
        <v>23</v>
      </c>
      <c r="F30" s="31" t="s">
        <v>17</v>
      </c>
      <c r="G30" s="35">
        <v>40527</v>
      </c>
      <c r="H30" s="31" t="s">
        <v>678</v>
      </c>
      <c r="I30" s="36" t="s">
        <v>681</v>
      </c>
      <c r="J30" s="97">
        <v>5</v>
      </c>
      <c r="K30" s="54">
        <v>0</v>
      </c>
      <c r="L30" s="54">
        <v>2</v>
      </c>
      <c r="M30" s="54">
        <v>0</v>
      </c>
      <c r="N30" s="54">
        <v>0</v>
      </c>
      <c r="O30" s="54">
        <f t="shared" si="0"/>
        <v>7</v>
      </c>
      <c r="P30" s="154">
        <f t="shared" si="1"/>
        <v>25</v>
      </c>
      <c r="Q30" s="54"/>
    </row>
    <row r="31" spans="1:17" s="18" customFormat="1" ht="15.6" x14ac:dyDescent="0.3">
      <c r="A31" s="61">
        <v>24</v>
      </c>
      <c r="B31" s="31" t="s">
        <v>830</v>
      </c>
      <c r="C31" s="31" t="s">
        <v>831</v>
      </c>
      <c r="D31" s="31" t="s">
        <v>414</v>
      </c>
      <c r="E31" s="61" t="s">
        <v>23</v>
      </c>
      <c r="F31" s="31" t="s">
        <v>110</v>
      </c>
      <c r="G31" s="38">
        <v>40429</v>
      </c>
      <c r="H31" s="31" t="s">
        <v>768</v>
      </c>
      <c r="I31" s="39" t="s">
        <v>828</v>
      </c>
      <c r="J31" s="59">
        <v>0</v>
      </c>
      <c r="K31" s="54">
        <v>0</v>
      </c>
      <c r="L31" s="54">
        <v>1</v>
      </c>
      <c r="M31" s="54">
        <v>6</v>
      </c>
      <c r="N31" s="54">
        <v>0</v>
      </c>
      <c r="O31" s="54">
        <f t="shared" si="0"/>
        <v>7</v>
      </c>
      <c r="P31" s="154">
        <f t="shared" si="1"/>
        <v>25</v>
      </c>
      <c r="Q31" s="54"/>
    </row>
    <row r="32" spans="1:17" s="18" customFormat="1" ht="15.6" x14ac:dyDescent="0.3">
      <c r="A32" s="61">
        <v>25</v>
      </c>
      <c r="B32" s="28" t="s">
        <v>103</v>
      </c>
      <c r="C32" s="28" t="s">
        <v>694</v>
      </c>
      <c r="D32" s="28" t="s">
        <v>126</v>
      </c>
      <c r="E32" s="56" t="s">
        <v>23</v>
      </c>
      <c r="F32" s="31" t="s">
        <v>17</v>
      </c>
      <c r="G32" s="35">
        <v>40191</v>
      </c>
      <c r="H32" s="31" t="s">
        <v>678</v>
      </c>
      <c r="I32" s="36" t="s">
        <v>679</v>
      </c>
      <c r="J32" s="104">
        <v>0</v>
      </c>
      <c r="K32" s="54">
        <v>1</v>
      </c>
      <c r="L32" s="54">
        <v>6</v>
      </c>
      <c r="M32" s="54">
        <v>0</v>
      </c>
      <c r="N32" s="54">
        <v>0</v>
      </c>
      <c r="O32" s="54">
        <f t="shared" si="0"/>
        <v>7</v>
      </c>
      <c r="P32" s="154">
        <f t="shared" si="1"/>
        <v>25</v>
      </c>
      <c r="Q32" s="54"/>
    </row>
    <row r="33" spans="1:17" s="18" customFormat="1" ht="15.6" x14ac:dyDescent="0.3">
      <c r="A33" s="61">
        <v>26</v>
      </c>
      <c r="B33" s="101" t="s">
        <v>833</v>
      </c>
      <c r="C33" s="102" t="s">
        <v>445</v>
      </c>
      <c r="D33" s="102" t="s">
        <v>834</v>
      </c>
      <c r="E33" s="104" t="s">
        <v>16</v>
      </c>
      <c r="F33" s="101" t="s">
        <v>17</v>
      </c>
      <c r="G33" s="33">
        <v>40402</v>
      </c>
      <c r="H33" s="101" t="s">
        <v>768</v>
      </c>
      <c r="I33" s="103" t="s">
        <v>835</v>
      </c>
      <c r="J33" s="59">
        <v>5</v>
      </c>
      <c r="K33" s="54">
        <v>0</v>
      </c>
      <c r="L33" s="54">
        <v>1</v>
      </c>
      <c r="M33" s="54">
        <v>0</v>
      </c>
      <c r="N33" s="54">
        <v>0</v>
      </c>
      <c r="O33" s="54">
        <f t="shared" si="0"/>
        <v>6</v>
      </c>
      <c r="P33" s="154">
        <f t="shared" si="1"/>
        <v>21.428571428571427</v>
      </c>
      <c r="Q33" s="54"/>
    </row>
    <row r="34" spans="1:17" s="18" customFormat="1" ht="15.6" x14ac:dyDescent="0.3">
      <c r="A34" s="61">
        <v>27</v>
      </c>
      <c r="B34" s="27" t="s">
        <v>27</v>
      </c>
      <c r="C34" s="29" t="s">
        <v>77</v>
      </c>
      <c r="D34" s="29" t="s">
        <v>183</v>
      </c>
      <c r="E34" s="58" t="s">
        <v>23</v>
      </c>
      <c r="F34" s="31" t="s">
        <v>17</v>
      </c>
      <c r="G34" s="38">
        <v>40598</v>
      </c>
      <c r="H34" s="31" t="s">
        <v>768</v>
      </c>
      <c r="I34" s="39" t="s">
        <v>828</v>
      </c>
      <c r="J34" s="95">
        <v>0</v>
      </c>
      <c r="K34" s="54">
        <v>0</v>
      </c>
      <c r="L34" s="54">
        <v>0</v>
      </c>
      <c r="M34" s="54">
        <v>6</v>
      </c>
      <c r="N34" s="54">
        <v>0</v>
      </c>
      <c r="O34" s="54">
        <f t="shared" si="0"/>
        <v>6</v>
      </c>
      <c r="P34" s="154">
        <f t="shared" si="1"/>
        <v>21.428571428571427</v>
      </c>
      <c r="Q34" s="54"/>
    </row>
    <row r="35" spans="1:17" s="18" customFormat="1" ht="15.6" x14ac:dyDescent="0.3">
      <c r="A35" s="61">
        <v>28</v>
      </c>
      <c r="B35" s="29" t="s">
        <v>663</v>
      </c>
      <c r="C35" s="29" t="s">
        <v>668</v>
      </c>
      <c r="D35" s="29" t="s">
        <v>665</v>
      </c>
      <c r="E35" s="58" t="s">
        <v>16</v>
      </c>
      <c r="F35" s="31" t="s">
        <v>17</v>
      </c>
      <c r="G35" s="38">
        <v>40439</v>
      </c>
      <c r="H35" s="31" t="s">
        <v>651</v>
      </c>
      <c r="I35" s="39" t="s">
        <v>669</v>
      </c>
      <c r="J35" s="95">
        <v>0</v>
      </c>
      <c r="K35" s="54">
        <v>0</v>
      </c>
      <c r="L35" s="54">
        <v>0</v>
      </c>
      <c r="M35" s="54">
        <v>6</v>
      </c>
      <c r="N35" s="54">
        <v>0</v>
      </c>
      <c r="O35" s="54">
        <f t="shared" si="0"/>
        <v>6</v>
      </c>
      <c r="P35" s="154">
        <f t="shared" si="1"/>
        <v>21.428571428571427</v>
      </c>
      <c r="Q35" s="54"/>
    </row>
    <row r="36" spans="1:17" s="18" customFormat="1" ht="15.6" x14ac:dyDescent="0.3">
      <c r="A36" s="61">
        <v>29</v>
      </c>
      <c r="B36" s="31" t="s">
        <v>117</v>
      </c>
      <c r="C36" s="28" t="s">
        <v>118</v>
      </c>
      <c r="D36" s="28" t="s">
        <v>60</v>
      </c>
      <c r="E36" s="56" t="s">
        <v>23</v>
      </c>
      <c r="F36" s="31" t="s">
        <v>17</v>
      </c>
      <c r="G36" s="38">
        <v>40547</v>
      </c>
      <c r="H36" s="31" t="s">
        <v>18</v>
      </c>
      <c r="I36" s="34" t="s">
        <v>57</v>
      </c>
      <c r="J36" s="59">
        <v>5</v>
      </c>
      <c r="K36" s="54">
        <v>0</v>
      </c>
      <c r="L36" s="54">
        <v>0</v>
      </c>
      <c r="M36" s="54">
        <v>1</v>
      </c>
      <c r="N36" s="54">
        <v>0</v>
      </c>
      <c r="O36" s="54">
        <f t="shared" si="0"/>
        <v>6</v>
      </c>
      <c r="P36" s="154">
        <f t="shared" si="1"/>
        <v>21.428571428571427</v>
      </c>
      <c r="Q36" s="54"/>
    </row>
    <row r="37" spans="1:17" s="18" customFormat="1" ht="15.6" x14ac:dyDescent="0.3">
      <c r="A37" s="61">
        <v>30</v>
      </c>
      <c r="B37" s="28" t="s">
        <v>683</v>
      </c>
      <c r="C37" s="28" t="s">
        <v>684</v>
      </c>
      <c r="D37" s="28" t="s">
        <v>208</v>
      </c>
      <c r="E37" s="56" t="s">
        <v>16</v>
      </c>
      <c r="F37" s="31" t="s">
        <v>17</v>
      </c>
      <c r="G37" s="35">
        <v>40458</v>
      </c>
      <c r="H37" s="31" t="s">
        <v>678</v>
      </c>
      <c r="I37" s="36" t="s">
        <v>681</v>
      </c>
      <c r="J37" s="97">
        <v>0</v>
      </c>
      <c r="K37" s="54">
        <v>0</v>
      </c>
      <c r="L37" s="54">
        <v>0</v>
      </c>
      <c r="M37" s="54">
        <v>6</v>
      </c>
      <c r="N37" s="54">
        <v>0</v>
      </c>
      <c r="O37" s="54">
        <f t="shared" si="0"/>
        <v>6</v>
      </c>
      <c r="P37" s="154">
        <f t="shared" si="1"/>
        <v>21.428571428571427</v>
      </c>
      <c r="Q37" s="54"/>
    </row>
    <row r="38" spans="1:17" s="18" customFormat="1" ht="15.6" x14ac:dyDescent="0.3">
      <c r="A38" s="61">
        <v>31</v>
      </c>
      <c r="B38" s="31" t="s">
        <v>121</v>
      </c>
      <c r="C38" s="28" t="s">
        <v>122</v>
      </c>
      <c r="D38" s="28" t="s">
        <v>123</v>
      </c>
      <c r="E38" s="56" t="s">
        <v>23</v>
      </c>
      <c r="F38" s="31" t="s">
        <v>17</v>
      </c>
      <c r="G38" s="38">
        <v>40388</v>
      </c>
      <c r="H38" s="31" t="s">
        <v>18</v>
      </c>
      <c r="I38" s="34" t="s">
        <v>73</v>
      </c>
      <c r="J38" s="59">
        <v>0</v>
      </c>
      <c r="K38" s="54">
        <v>0</v>
      </c>
      <c r="L38" s="54">
        <v>0</v>
      </c>
      <c r="M38" s="54">
        <v>6</v>
      </c>
      <c r="N38" s="54">
        <v>0</v>
      </c>
      <c r="O38" s="54">
        <f t="shared" si="0"/>
        <v>6</v>
      </c>
      <c r="P38" s="154">
        <f t="shared" si="1"/>
        <v>21.428571428571427</v>
      </c>
      <c r="Q38" s="54"/>
    </row>
    <row r="39" spans="1:17" s="18" customFormat="1" ht="15.6" x14ac:dyDescent="0.3">
      <c r="A39" s="61">
        <v>32</v>
      </c>
      <c r="B39" s="28" t="s">
        <v>690</v>
      </c>
      <c r="C39" s="28" t="s">
        <v>317</v>
      </c>
      <c r="D39" s="28" t="s">
        <v>243</v>
      </c>
      <c r="E39" s="56" t="s">
        <v>23</v>
      </c>
      <c r="F39" s="31" t="s">
        <v>17</v>
      </c>
      <c r="G39" s="35">
        <v>40361</v>
      </c>
      <c r="H39" s="31" t="s">
        <v>678</v>
      </c>
      <c r="I39" s="36" t="s">
        <v>679</v>
      </c>
      <c r="J39" s="59">
        <v>5</v>
      </c>
      <c r="K39" s="54">
        <v>0</v>
      </c>
      <c r="L39" s="54">
        <v>0</v>
      </c>
      <c r="M39" s="54">
        <v>0</v>
      </c>
      <c r="N39" s="54">
        <v>0</v>
      </c>
      <c r="O39" s="54">
        <f t="shared" si="0"/>
        <v>5</v>
      </c>
      <c r="P39" s="154">
        <f t="shared" si="1"/>
        <v>17.857142857142858</v>
      </c>
      <c r="Q39" s="54"/>
    </row>
    <row r="40" spans="1:17" s="18" customFormat="1" ht="15.6" x14ac:dyDescent="0.3">
      <c r="A40" s="61">
        <v>33</v>
      </c>
      <c r="B40" s="98" t="s">
        <v>940</v>
      </c>
      <c r="C40" s="98" t="s">
        <v>941</v>
      </c>
      <c r="D40" s="98" t="s">
        <v>942</v>
      </c>
      <c r="E40" s="119" t="s">
        <v>16</v>
      </c>
      <c r="F40" s="45" t="s">
        <v>17</v>
      </c>
      <c r="G40" s="99">
        <v>40600</v>
      </c>
      <c r="H40" s="45" t="s">
        <v>873</v>
      </c>
      <c r="I40" s="46" t="s">
        <v>874</v>
      </c>
      <c r="J40" s="97">
        <v>0</v>
      </c>
      <c r="K40" s="54">
        <v>0</v>
      </c>
      <c r="L40" s="54">
        <v>0</v>
      </c>
      <c r="M40" s="54">
        <v>5</v>
      </c>
      <c r="N40" s="54">
        <v>0</v>
      </c>
      <c r="O40" s="54">
        <f t="shared" ref="O40:O71" si="2">SUM(J40:N40)</f>
        <v>5</v>
      </c>
      <c r="P40" s="154">
        <f t="shared" ref="P40:P71" si="3">O40*100/28</f>
        <v>17.857142857142858</v>
      </c>
      <c r="Q40" s="54"/>
    </row>
    <row r="41" spans="1:17" s="18" customFormat="1" ht="15.6" x14ac:dyDescent="0.3">
      <c r="A41" s="61">
        <v>34</v>
      </c>
      <c r="B41" s="98" t="s">
        <v>947</v>
      </c>
      <c r="C41" s="98" t="s">
        <v>948</v>
      </c>
      <c r="D41" s="98" t="s">
        <v>178</v>
      </c>
      <c r="E41" s="119" t="s">
        <v>16</v>
      </c>
      <c r="F41" s="45" t="s">
        <v>17</v>
      </c>
      <c r="G41" s="99">
        <v>40299</v>
      </c>
      <c r="H41" s="45" t="s">
        <v>873</v>
      </c>
      <c r="I41" s="46" t="s">
        <v>874</v>
      </c>
      <c r="J41" s="97">
        <v>0</v>
      </c>
      <c r="K41" s="54">
        <v>0</v>
      </c>
      <c r="L41" s="54">
        <v>0</v>
      </c>
      <c r="M41" s="54">
        <v>0</v>
      </c>
      <c r="N41" s="54">
        <v>5</v>
      </c>
      <c r="O41" s="54">
        <f t="shared" si="2"/>
        <v>5</v>
      </c>
      <c r="P41" s="154">
        <f t="shared" si="3"/>
        <v>17.857142857142858</v>
      </c>
      <c r="Q41" s="54"/>
    </row>
    <row r="42" spans="1:17" s="18" customFormat="1" ht="15.6" x14ac:dyDescent="0.3">
      <c r="A42" s="61">
        <v>35</v>
      </c>
      <c r="B42" s="98" t="s">
        <v>955</v>
      </c>
      <c r="C42" s="98" t="s">
        <v>956</v>
      </c>
      <c r="D42" s="98" t="s">
        <v>236</v>
      </c>
      <c r="E42" s="119" t="s">
        <v>16</v>
      </c>
      <c r="F42" s="45" t="s">
        <v>17</v>
      </c>
      <c r="G42" s="51" t="s">
        <v>957</v>
      </c>
      <c r="H42" s="45" t="s">
        <v>873</v>
      </c>
      <c r="I42" s="100" t="s">
        <v>874</v>
      </c>
      <c r="J42" s="59">
        <v>0</v>
      </c>
      <c r="K42" s="54">
        <v>0</v>
      </c>
      <c r="L42" s="54">
        <v>4</v>
      </c>
      <c r="M42" s="54">
        <v>0</v>
      </c>
      <c r="N42" s="54">
        <v>0</v>
      </c>
      <c r="O42" s="54">
        <f t="shared" si="2"/>
        <v>4</v>
      </c>
      <c r="P42" s="154">
        <f t="shared" si="3"/>
        <v>14.285714285714286</v>
      </c>
      <c r="Q42" s="54"/>
    </row>
    <row r="43" spans="1:17" s="18" customFormat="1" ht="15.6" x14ac:dyDescent="0.3">
      <c r="A43" s="61">
        <v>36</v>
      </c>
      <c r="B43" s="98" t="s">
        <v>923</v>
      </c>
      <c r="C43" s="98" t="s">
        <v>924</v>
      </c>
      <c r="D43" s="98" t="s">
        <v>172</v>
      </c>
      <c r="E43" s="119" t="s">
        <v>16</v>
      </c>
      <c r="F43" s="45" t="s">
        <v>17</v>
      </c>
      <c r="G43" s="37">
        <v>40223</v>
      </c>
      <c r="H43" s="45" t="s">
        <v>873</v>
      </c>
      <c r="I43" s="46" t="s">
        <v>874</v>
      </c>
      <c r="J43" s="59">
        <v>0</v>
      </c>
      <c r="K43" s="54">
        <v>0</v>
      </c>
      <c r="L43" s="54">
        <v>0</v>
      </c>
      <c r="M43" s="54">
        <v>1</v>
      </c>
      <c r="N43" s="54">
        <v>0</v>
      </c>
      <c r="O43" s="54">
        <f t="shared" si="2"/>
        <v>1</v>
      </c>
      <c r="P43" s="154">
        <f t="shared" si="3"/>
        <v>3.5714285714285716</v>
      </c>
      <c r="Q43" s="54"/>
    </row>
    <row r="44" spans="1:17" s="18" customFormat="1" ht="15.6" x14ac:dyDescent="0.3">
      <c r="A44" s="61">
        <v>37</v>
      </c>
      <c r="B44" s="98" t="s">
        <v>943</v>
      </c>
      <c r="C44" s="98" t="s">
        <v>944</v>
      </c>
      <c r="D44" s="98" t="s">
        <v>945</v>
      </c>
      <c r="E44" s="119" t="s">
        <v>16</v>
      </c>
      <c r="F44" s="45" t="s">
        <v>17</v>
      </c>
      <c r="G44" s="99" t="s">
        <v>946</v>
      </c>
      <c r="H44" s="45" t="s">
        <v>873</v>
      </c>
      <c r="I44" s="46" t="s">
        <v>874</v>
      </c>
      <c r="J44" s="59">
        <v>0</v>
      </c>
      <c r="K44" s="54">
        <v>0</v>
      </c>
      <c r="L44" s="54">
        <v>1</v>
      </c>
      <c r="M44" s="54">
        <v>0</v>
      </c>
      <c r="N44" s="54">
        <v>0</v>
      </c>
      <c r="O44" s="54">
        <f t="shared" si="2"/>
        <v>1</v>
      </c>
      <c r="P44" s="154">
        <f t="shared" si="3"/>
        <v>3.5714285714285716</v>
      </c>
      <c r="Q44" s="54"/>
    </row>
    <row r="45" spans="1:17" ht="15.6" x14ac:dyDescent="0.3">
      <c r="A45" s="61">
        <v>38</v>
      </c>
      <c r="B45" s="98" t="s">
        <v>949</v>
      </c>
      <c r="C45" s="98" t="s">
        <v>950</v>
      </c>
      <c r="D45" s="98" t="s">
        <v>60</v>
      </c>
      <c r="E45" s="119" t="s">
        <v>16</v>
      </c>
      <c r="F45" s="45" t="s">
        <v>17</v>
      </c>
      <c r="G45" s="99" t="s">
        <v>951</v>
      </c>
      <c r="H45" s="45" t="s">
        <v>873</v>
      </c>
      <c r="I45" s="100" t="s">
        <v>874</v>
      </c>
      <c r="J45" s="59">
        <v>0</v>
      </c>
      <c r="K45" s="54">
        <v>0</v>
      </c>
      <c r="L45" s="54">
        <v>1</v>
      </c>
      <c r="M45" s="54">
        <v>0</v>
      </c>
      <c r="N45" s="54">
        <v>0</v>
      </c>
      <c r="O45" s="54">
        <f t="shared" si="2"/>
        <v>1</v>
      </c>
      <c r="P45" s="154">
        <f t="shared" si="3"/>
        <v>3.5714285714285716</v>
      </c>
      <c r="Q45" s="54"/>
    </row>
    <row r="46" spans="1:17" ht="15.6" x14ac:dyDescent="0.3">
      <c r="A46" s="61">
        <v>39</v>
      </c>
      <c r="B46" s="27" t="s">
        <v>513</v>
      </c>
      <c r="C46" s="27" t="s">
        <v>514</v>
      </c>
      <c r="D46" s="27" t="s">
        <v>515</v>
      </c>
      <c r="E46" s="53" t="s">
        <v>16</v>
      </c>
      <c r="F46" s="27" t="s">
        <v>110</v>
      </c>
      <c r="G46" s="33">
        <v>40582</v>
      </c>
      <c r="H46" s="27" t="s">
        <v>469</v>
      </c>
      <c r="I46" s="34" t="s">
        <v>491</v>
      </c>
      <c r="J46" s="59">
        <v>0</v>
      </c>
      <c r="K46" s="54">
        <v>0</v>
      </c>
      <c r="L46" s="54">
        <v>0</v>
      </c>
      <c r="M46" s="54">
        <v>1</v>
      </c>
      <c r="N46" s="54">
        <v>0</v>
      </c>
      <c r="O46" s="54">
        <f t="shared" si="2"/>
        <v>1</v>
      </c>
      <c r="P46" s="154">
        <f t="shared" si="3"/>
        <v>3.5714285714285716</v>
      </c>
      <c r="Q46" s="54"/>
    </row>
    <row r="47" spans="1:17" ht="15.6" x14ac:dyDescent="0.3">
      <c r="A47" s="61">
        <v>40</v>
      </c>
      <c r="B47" s="47" t="s">
        <v>963</v>
      </c>
      <c r="C47" s="47" t="s">
        <v>129</v>
      </c>
      <c r="D47" s="47" t="s">
        <v>106</v>
      </c>
      <c r="E47" s="119" t="s">
        <v>23</v>
      </c>
      <c r="F47" s="45" t="s">
        <v>17</v>
      </c>
      <c r="G47" s="47" t="s">
        <v>964</v>
      </c>
      <c r="H47" s="45" t="s">
        <v>873</v>
      </c>
      <c r="I47" s="100" t="s">
        <v>874</v>
      </c>
      <c r="J47" s="59">
        <v>0</v>
      </c>
      <c r="K47" s="54">
        <v>1</v>
      </c>
      <c r="L47" s="54">
        <v>0</v>
      </c>
      <c r="M47" s="54">
        <v>0</v>
      </c>
      <c r="N47" s="54">
        <v>0</v>
      </c>
      <c r="O47" s="54">
        <f t="shared" si="2"/>
        <v>1</v>
      </c>
      <c r="P47" s="154">
        <f t="shared" si="3"/>
        <v>3.5714285714285716</v>
      </c>
      <c r="Q47" s="54"/>
    </row>
    <row r="48" spans="1:17" ht="15.6" x14ac:dyDescent="0.3">
      <c r="A48" s="61">
        <v>41</v>
      </c>
      <c r="B48" s="47" t="s">
        <v>965</v>
      </c>
      <c r="C48" s="47" t="s">
        <v>966</v>
      </c>
      <c r="D48" s="47" t="s">
        <v>166</v>
      </c>
      <c r="E48" s="119" t="s">
        <v>16</v>
      </c>
      <c r="F48" s="45" t="s">
        <v>17</v>
      </c>
      <c r="G48" s="99">
        <v>40300</v>
      </c>
      <c r="H48" s="45" t="s">
        <v>873</v>
      </c>
      <c r="I48" s="100" t="s">
        <v>874</v>
      </c>
      <c r="J48" s="59">
        <v>0</v>
      </c>
      <c r="K48" s="54">
        <v>1</v>
      </c>
      <c r="L48" s="54">
        <v>0</v>
      </c>
      <c r="M48" s="54">
        <v>0</v>
      </c>
      <c r="N48" s="54">
        <v>0</v>
      </c>
      <c r="O48" s="54">
        <f t="shared" si="2"/>
        <v>1</v>
      </c>
      <c r="P48" s="154">
        <f t="shared" si="3"/>
        <v>3.5714285714285716</v>
      </c>
      <c r="Q48" s="54"/>
    </row>
    <row r="49" spans="1:17" ht="15.6" x14ac:dyDescent="0.3">
      <c r="A49" s="61">
        <v>42</v>
      </c>
      <c r="B49" s="27" t="s">
        <v>517</v>
      </c>
      <c r="C49" s="27" t="s">
        <v>204</v>
      </c>
      <c r="D49" s="27" t="s">
        <v>170</v>
      </c>
      <c r="E49" s="53" t="s">
        <v>16</v>
      </c>
      <c r="F49" s="27" t="s">
        <v>110</v>
      </c>
      <c r="G49" s="33">
        <v>40234</v>
      </c>
      <c r="H49" s="27" t="s">
        <v>469</v>
      </c>
      <c r="I49" s="34" t="s">
        <v>491</v>
      </c>
      <c r="J49" s="59">
        <v>0</v>
      </c>
      <c r="K49" s="54">
        <v>0</v>
      </c>
      <c r="L49" s="54">
        <v>0</v>
      </c>
      <c r="M49" s="54">
        <v>0</v>
      </c>
      <c r="N49" s="54">
        <v>0</v>
      </c>
      <c r="O49" s="54">
        <f t="shared" si="2"/>
        <v>0</v>
      </c>
      <c r="P49" s="154">
        <f t="shared" si="3"/>
        <v>0</v>
      </c>
      <c r="Q49" s="54"/>
    </row>
    <row r="50" spans="1:17" ht="15.6" x14ac:dyDescent="0.3">
      <c r="A50" s="61">
        <v>43</v>
      </c>
      <c r="B50" s="98" t="s">
        <v>927</v>
      </c>
      <c r="C50" s="98" t="s">
        <v>32</v>
      </c>
      <c r="D50" s="98" t="s">
        <v>928</v>
      </c>
      <c r="E50" s="119" t="s">
        <v>23</v>
      </c>
      <c r="F50" s="45" t="s">
        <v>17</v>
      </c>
      <c r="G50" s="37">
        <v>40315</v>
      </c>
      <c r="H50" s="45" t="s">
        <v>873</v>
      </c>
      <c r="I50" s="46" t="s">
        <v>874</v>
      </c>
      <c r="J50" s="59">
        <v>0</v>
      </c>
      <c r="K50" s="54">
        <v>0</v>
      </c>
      <c r="L50" s="54">
        <v>0</v>
      </c>
      <c r="M50" s="54">
        <v>0</v>
      </c>
      <c r="N50" s="54">
        <v>0</v>
      </c>
      <c r="O50" s="54">
        <f t="shared" si="2"/>
        <v>0</v>
      </c>
      <c r="P50" s="154">
        <f t="shared" si="3"/>
        <v>0</v>
      </c>
      <c r="Q50" s="54"/>
    </row>
    <row r="51" spans="1:17" ht="15.6" x14ac:dyDescent="0.3">
      <c r="A51" s="61">
        <v>44</v>
      </c>
      <c r="B51" s="98" t="s">
        <v>929</v>
      </c>
      <c r="C51" s="98" t="s">
        <v>930</v>
      </c>
      <c r="D51" s="98" t="s">
        <v>931</v>
      </c>
      <c r="E51" s="119" t="s">
        <v>16</v>
      </c>
      <c r="F51" s="45" t="s">
        <v>17</v>
      </c>
      <c r="G51" s="99" t="s">
        <v>932</v>
      </c>
      <c r="H51" s="45" t="s">
        <v>873</v>
      </c>
      <c r="I51" s="46" t="s">
        <v>874</v>
      </c>
      <c r="J51" s="59">
        <v>0</v>
      </c>
      <c r="K51" s="54">
        <v>0</v>
      </c>
      <c r="L51" s="54">
        <v>0</v>
      </c>
      <c r="M51" s="54">
        <v>0</v>
      </c>
      <c r="N51" s="54">
        <v>0</v>
      </c>
      <c r="O51" s="54">
        <f t="shared" si="2"/>
        <v>0</v>
      </c>
      <c r="P51" s="154">
        <f t="shared" si="3"/>
        <v>0</v>
      </c>
      <c r="Q51" s="54"/>
    </row>
    <row r="52" spans="1:17" ht="15.6" x14ac:dyDescent="0.3">
      <c r="A52" s="61">
        <v>45</v>
      </c>
      <c r="B52" s="28" t="s">
        <v>682</v>
      </c>
      <c r="C52" s="28" t="s">
        <v>127</v>
      </c>
      <c r="D52" s="28" t="s">
        <v>399</v>
      </c>
      <c r="E52" s="56" t="s">
        <v>23</v>
      </c>
      <c r="F52" s="31" t="s">
        <v>17</v>
      </c>
      <c r="G52" s="35">
        <v>40322</v>
      </c>
      <c r="H52" s="31" t="s">
        <v>678</v>
      </c>
      <c r="I52" s="36" t="s">
        <v>681</v>
      </c>
      <c r="J52" s="59">
        <v>0</v>
      </c>
      <c r="K52" s="54">
        <v>0</v>
      </c>
      <c r="L52" s="54">
        <v>0</v>
      </c>
      <c r="M52" s="54">
        <v>0</v>
      </c>
      <c r="N52" s="54">
        <v>0</v>
      </c>
      <c r="O52" s="54">
        <f t="shared" si="2"/>
        <v>0</v>
      </c>
      <c r="P52" s="154">
        <f t="shared" si="3"/>
        <v>0</v>
      </c>
      <c r="Q52" s="54"/>
    </row>
    <row r="53" spans="1:17" ht="15.6" x14ac:dyDescent="0.3">
      <c r="A53" s="61">
        <v>46</v>
      </c>
      <c r="B53" s="28" t="s">
        <v>685</v>
      </c>
      <c r="C53" s="28" t="s">
        <v>327</v>
      </c>
      <c r="D53" s="28" t="s">
        <v>167</v>
      </c>
      <c r="E53" s="56" t="s">
        <v>16</v>
      </c>
      <c r="F53" s="31" t="s">
        <v>17</v>
      </c>
      <c r="G53" s="35">
        <v>40538</v>
      </c>
      <c r="H53" s="31" t="s">
        <v>678</v>
      </c>
      <c r="I53" s="36" t="s">
        <v>681</v>
      </c>
      <c r="J53" s="59">
        <v>0</v>
      </c>
      <c r="K53" s="54">
        <v>0</v>
      </c>
      <c r="L53" s="54">
        <v>0</v>
      </c>
      <c r="M53" s="54">
        <v>0</v>
      </c>
      <c r="N53" s="54">
        <v>0</v>
      </c>
      <c r="O53" s="54">
        <f t="shared" si="2"/>
        <v>0</v>
      </c>
      <c r="P53" s="154">
        <f t="shared" si="3"/>
        <v>0</v>
      </c>
      <c r="Q53" s="54"/>
    </row>
    <row r="54" spans="1:17" ht="15.6" x14ac:dyDescent="0.3">
      <c r="A54" s="61">
        <v>47</v>
      </c>
      <c r="B54" s="98" t="s">
        <v>952</v>
      </c>
      <c r="C54" s="98" t="s">
        <v>953</v>
      </c>
      <c r="D54" s="98" t="s">
        <v>453</v>
      </c>
      <c r="E54" s="119" t="s">
        <v>16</v>
      </c>
      <c r="F54" s="45" t="s">
        <v>17</v>
      </c>
      <c r="G54" s="51" t="s">
        <v>954</v>
      </c>
      <c r="H54" s="45" t="s">
        <v>873</v>
      </c>
      <c r="I54" s="107" t="s">
        <v>874</v>
      </c>
      <c r="J54" s="59">
        <v>0</v>
      </c>
      <c r="K54" s="54">
        <v>0</v>
      </c>
      <c r="L54" s="54">
        <v>0</v>
      </c>
      <c r="M54" s="54">
        <v>0</v>
      </c>
      <c r="N54" s="54">
        <v>0</v>
      </c>
      <c r="O54" s="54">
        <f t="shared" si="2"/>
        <v>0</v>
      </c>
      <c r="P54" s="154">
        <f t="shared" si="3"/>
        <v>0</v>
      </c>
      <c r="Q54" s="54"/>
    </row>
    <row r="55" spans="1:17" ht="15.6" x14ac:dyDescent="0.3">
      <c r="A55" s="61">
        <v>48</v>
      </c>
      <c r="B55" s="28" t="s">
        <v>272</v>
      </c>
      <c r="C55" s="28" t="s">
        <v>86</v>
      </c>
      <c r="D55" s="28" t="s">
        <v>401</v>
      </c>
      <c r="E55" s="56" t="s">
        <v>16</v>
      </c>
      <c r="F55" s="31" t="s">
        <v>17</v>
      </c>
      <c r="G55" s="35">
        <v>40545</v>
      </c>
      <c r="H55" s="31" t="s">
        <v>678</v>
      </c>
      <c r="I55" s="36" t="s">
        <v>679</v>
      </c>
      <c r="J55" s="59">
        <v>0</v>
      </c>
      <c r="K55" s="54">
        <v>0</v>
      </c>
      <c r="L55" s="54">
        <v>0</v>
      </c>
      <c r="M55" s="54">
        <v>0</v>
      </c>
      <c r="N55" s="54">
        <v>0</v>
      </c>
      <c r="O55" s="54">
        <f t="shared" si="2"/>
        <v>0</v>
      </c>
      <c r="P55" s="154">
        <f t="shared" si="3"/>
        <v>0</v>
      </c>
      <c r="Q55" s="54"/>
    </row>
    <row r="56" spans="1:17" ht="15.6" x14ac:dyDescent="0.3">
      <c r="A56" s="61">
        <v>49</v>
      </c>
      <c r="B56" s="27" t="s">
        <v>829</v>
      </c>
      <c r="C56" s="29" t="s">
        <v>293</v>
      </c>
      <c r="D56" s="29" t="s">
        <v>126</v>
      </c>
      <c r="E56" s="58" t="s">
        <v>23</v>
      </c>
      <c r="F56" s="31" t="s">
        <v>110</v>
      </c>
      <c r="G56" s="38">
        <v>40453</v>
      </c>
      <c r="H56" s="31" t="s">
        <v>768</v>
      </c>
      <c r="I56" s="39" t="s">
        <v>828</v>
      </c>
      <c r="J56" s="59">
        <v>0</v>
      </c>
      <c r="K56" s="54">
        <v>0</v>
      </c>
      <c r="L56" s="54">
        <v>0</v>
      </c>
      <c r="M56" s="54">
        <v>0</v>
      </c>
      <c r="N56" s="54">
        <v>0</v>
      </c>
      <c r="O56" s="54">
        <f t="shared" si="2"/>
        <v>0</v>
      </c>
      <c r="P56" s="154">
        <f t="shared" si="3"/>
        <v>0</v>
      </c>
      <c r="Q56" s="54"/>
    </row>
    <row r="57" spans="1:17" ht="15.6" x14ac:dyDescent="0.3">
      <c r="A57" s="61">
        <v>50</v>
      </c>
      <c r="B57" s="105" t="s">
        <v>733</v>
      </c>
      <c r="C57" s="105" t="s">
        <v>159</v>
      </c>
      <c r="D57" s="105" t="s">
        <v>87</v>
      </c>
      <c r="E57" s="120" t="s">
        <v>16</v>
      </c>
      <c r="F57" s="45" t="s">
        <v>17</v>
      </c>
      <c r="G57" s="106">
        <v>40494</v>
      </c>
      <c r="H57" s="45" t="s">
        <v>873</v>
      </c>
      <c r="I57" s="46" t="s">
        <v>920</v>
      </c>
      <c r="J57" s="59">
        <v>0</v>
      </c>
      <c r="K57" s="54">
        <v>0</v>
      </c>
      <c r="L57" s="54">
        <v>0</v>
      </c>
      <c r="M57" s="54">
        <v>0</v>
      </c>
      <c r="N57" s="54">
        <v>0</v>
      </c>
      <c r="O57" s="54">
        <f t="shared" si="2"/>
        <v>0</v>
      </c>
      <c r="P57" s="154">
        <f t="shared" si="3"/>
        <v>0</v>
      </c>
      <c r="Q57" s="54"/>
    </row>
    <row r="58" spans="1:17" ht="15.6" x14ac:dyDescent="0.3">
      <c r="A58" s="61">
        <v>51</v>
      </c>
      <c r="B58" s="47" t="s">
        <v>958</v>
      </c>
      <c r="C58" s="47" t="s">
        <v>959</v>
      </c>
      <c r="D58" s="47" t="s">
        <v>960</v>
      </c>
      <c r="E58" s="119" t="s">
        <v>16</v>
      </c>
      <c r="F58" s="45" t="s">
        <v>17</v>
      </c>
      <c r="G58" s="99">
        <v>40405</v>
      </c>
      <c r="H58" s="45" t="s">
        <v>873</v>
      </c>
      <c r="I58" s="100" t="s">
        <v>874</v>
      </c>
      <c r="J58" s="59">
        <v>0</v>
      </c>
      <c r="K58" s="54">
        <v>0</v>
      </c>
      <c r="L58" s="54">
        <v>0</v>
      </c>
      <c r="M58" s="54">
        <v>0</v>
      </c>
      <c r="N58" s="54">
        <v>0</v>
      </c>
      <c r="O58" s="54">
        <f t="shared" si="2"/>
        <v>0</v>
      </c>
      <c r="P58" s="154">
        <f t="shared" si="3"/>
        <v>0</v>
      </c>
      <c r="Q58" s="54"/>
    </row>
    <row r="59" spans="1:17" ht="15.6" x14ac:dyDescent="0.3">
      <c r="A59" s="61">
        <v>52</v>
      </c>
      <c r="B59" s="27" t="s">
        <v>164</v>
      </c>
      <c r="C59" s="27" t="s">
        <v>198</v>
      </c>
      <c r="D59" s="27" t="s">
        <v>112</v>
      </c>
      <c r="E59" s="53" t="s">
        <v>16</v>
      </c>
      <c r="F59" s="27" t="s">
        <v>110</v>
      </c>
      <c r="G59" s="33">
        <v>40438</v>
      </c>
      <c r="H59" s="27" t="s">
        <v>469</v>
      </c>
      <c r="I59" s="34" t="s">
        <v>491</v>
      </c>
      <c r="J59" s="59">
        <v>0</v>
      </c>
      <c r="K59" s="54">
        <v>0</v>
      </c>
      <c r="L59" s="54">
        <v>0</v>
      </c>
      <c r="M59" s="54">
        <v>0</v>
      </c>
      <c r="N59" s="54">
        <v>0</v>
      </c>
      <c r="O59" s="54">
        <f t="shared" si="2"/>
        <v>0</v>
      </c>
      <c r="P59" s="154">
        <f t="shared" si="3"/>
        <v>0</v>
      </c>
      <c r="Q59" s="54"/>
    </row>
    <row r="60" spans="1:17" ht="15.6" x14ac:dyDescent="0.3">
      <c r="A60" s="61">
        <v>53</v>
      </c>
      <c r="B60" s="29" t="s">
        <v>629</v>
      </c>
      <c r="C60" s="29" t="s">
        <v>568</v>
      </c>
      <c r="D60" s="29" t="s">
        <v>630</v>
      </c>
      <c r="E60" s="58" t="s">
        <v>16</v>
      </c>
      <c r="F60" s="31" t="s">
        <v>17</v>
      </c>
      <c r="G60" s="75">
        <v>40465</v>
      </c>
      <c r="H60" s="31" t="s">
        <v>574</v>
      </c>
      <c r="I60" s="40" t="s">
        <v>603</v>
      </c>
      <c r="J60" s="59">
        <v>0</v>
      </c>
      <c r="K60" s="54">
        <v>0</v>
      </c>
      <c r="L60" s="54">
        <v>0</v>
      </c>
      <c r="M60" s="54">
        <v>0</v>
      </c>
      <c r="N60" s="54">
        <v>0</v>
      </c>
      <c r="O60" s="54">
        <f t="shared" si="2"/>
        <v>0</v>
      </c>
      <c r="P60" s="154">
        <f t="shared" si="3"/>
        <v>0</v>
      </c>
      <c r="Q60" s="54"/>
    </row>
    <row r="61" spans="1:17" ht="15.6" x14ac:dyDescent="0.3">
      <c r="A61" s="61">
        <v>54</v>
      </c>
      <c r="B61" s="110" t="s">
        <v>961</v>
      </c>
      <c r="C61" s="110" t="s">
        <v>962</v>
      </c>
      <c r="D61" s="110" t="s">
        <v>101</v>
      </c>
      <c r="E61" s="121" t="s">
        <v>16</v>
      </c>
      <c r="F61" s="112" t="s">
        <v>17</v>
      </c>
      <c r="G61" s="114">
        <v>40616</v>
      </c>
      <c r="H61" s="112" t="s">
        <v>873</v>
      </c>
      <c r="I61" s="116" t="s">
        <v>874</v>
      </c>
      <c r="J61" s="59">
        <v>0</v>
      </c>
      <c r="K61" s="54">
        <v>0</v>
      </c>
      <c r="L61" s="54">
        <v>0</v>
      </c>
      <c r="M61" s="54">
        <v>0</v>
      </c>
      <c r="N61" s="54">
        <v>0</v>
      </c>
      <c r="O61" s="54">
        <f t="shared" si="2"/>
        <v>0</v>
      </c>
      <c r="P61" s="154">
        <f t="shared" si="3"/>
        <v>0</v>
      </c>
      <c r="Q61" s="54"/>
    </row>
    <row r="62" spans="1:17" s="18" customFormat="1" ht="15.6" x14ac:dyDescent="0.3">
      <c r="A62" s="61">
        <v>55</v>
      </c>
      <c r="B62" s="28" t="s">
        <v>840</v>
      </c>
      <c r="C62" s="29" t="s">
        <v>841</v>
      </c>
      <c r="D62" s="29" t="s">
        <v>108</v>
      </c>
      <c r="E62" s="58" t="s">
        <v>16</v>
      </c>
      <c r="F62" s="31" t="s">
        <v>110</v>
      </c>
      <c r="G62" s="35">
        <v>40491</v>
      </c>
      <c r="H62" s="31" t="s">
        <v>768</v>
      </c>
      <c r="I62" s="39" t="s">
        <v>836</v>
      </c>
      <c r="J62" s="59">
        <v>0</v>
      </c>
      <c r="K62" s="54">
        <v>0</v>
      </c>
      <c r="L62" s="54">
        <v>0</v>
      </c>
      <c r="M62" s="54">
        <v>0</v>
      </c>
      <c r="N62" s="54">
        <v>0</v>
      </c>
      <c r="O62" s="54">
        <f t="shared" si="2"/>
        <v>0</v>
      </c>
      <c r="P62" s="154">
        <f t="shared" si="3"/>
        <v>0</v>
      </c>
      <c r="Q62" s="54"/>
    </row>
    <row r="63" spans="1:17" s="18" customFormat="1" ht="15.6" x14ac:dyDescent="0.3">
      <c r="A63" s="61">
        <v>56</v>
      </c>
      <c r="B63" s="28" t="s">
        <v>693</v>
      </c>
      <c r="C63" s="28" t="s">
        <v>264</v>
      </c>
      <c r="D63" s="28" t="s">
        <v>60</v>
      </c>
      <c r="E63" s="56" t="s">
        <v>23</v>
      </c>
      <c r="F63" s="31" t="s">
        <v>17</v>
      </c>
      <c r="G63" s="35">
        <v>40572</v>
      </c>
      <c r="H63" s="31" t="s">
        <v>678</v>
      </c>
      <c r="I63" s="36" t="s">
        <v>679</v>
      </c>
      <c r="J63" s="62">
        <v>0</v>
      </c>
      <c r="K63" s="54">
        <v>0</v>
      </c>
      <c r="L63" s="54">
        <v>0</v>
      </c>
      <c r="M63" s="54">
        <v>0</v>
      </c>
      <c r="N63" s="54">
        <v>0</v>
      </c>
      <c r="O63" s="54">
        <f t="shared" si="2"/>
        <v>0</v>
      </c>
      <c r="P63" s="154">
        <f t="shared" si="3"/>
        <v>0</v>
      </c>
      <c r="Q63" s="54"/>
    </row>
    <row r="64" spans="1:17" s="18" customFormat="1" ht="15.6" x14ac:dyDescent="0.3">
      <c r="A64" s="61">
        <v>57</v>
      </c>
      <c r="B64" s="27" t="s">
        <v>519</v>
      </c>
      <c r="C64" s="27" t="s">
        <v>125</v>
      </c>
      <c r="D64" s="27" t="s">
        <v>90</v>
      </c>
      <c r="E64" s="53" t="s">
        <v>23</v>
      </c>
      <c r="F64" s="27" t="s">
        <v>110</v>
      </c>
      <c r="G64" s="33">
        <v>40564</v>
      </c>
      <c r="H64" s="27" t="s">
        <v>469</v>
      </c>
      <c r="I64" s="34" t="s">
        <v>491</v>
      </c>
      <c r="J64" s="62">
        <v>0</v>
      </c>
      <c r="K64" s="54">
        <v>0</v>
      </c>
      <c r="L64" s="54">
        <v>0</v>
      </c>
      <c r="M64" s="54">
        <v>0</v>
      </c>
      <c r="N64" s="54">
        <v>0</v>
      </c>
      <c r="O64" s="54">
        <f t="shared" si="2"/>
        <v>0</v>
      </c>
      <c r="P64" s="154">
        <f t="shared" si="3"/>
        <v>0</v>
      </c>
      <c r="Q64" s="54"/>
    </row>
    <row r="65" spans="1:17" s="18" customFormat="1" ht="15.6" x14ac:dyDescent="0.3">
      <c r="A65" s="61">
        <v>58</v>
      </c>
      <c r="B65" s="27" t="s">
        <v>516</v>
      </c>
      <c r="C65" s="27" t="s">
        <v>265</v>
      </c>
      <c r="D65" s="27" t="s">
        <v>33</v>
      </c>
      <c r="E65" s="53" t="s">
        <v>23</v>
      </c>
      <c r="F65" s="27" t="s">
        <v>110</v>
      </c>
      <c r="G65" s="33">
        <v>40616</v>
      </c>
      <c r="H65" s="27" t="s">
        <v>469</v>
      </c>
      <c r="I65" s="34" t="s">
        <v>491</v>
      </c>
      <c r="J65" s="104">
        <v>0</v>
      </c>
      <c r="K65" s="54">
        <v>0</v>
      </c>
      <c r="L65" s="54">
        <v>0</v>
      </c>
      <c r="M65" s="54">
        <v>0</v>
      </c>
      <c r="N65" s="54">
        <v>0</v>
      </c>
      <c r="O65" s="54">
        <f t="shared" si="2"/>
        <v>0</v>
      </c>
      <c r="P65" s="154">
        <f t="shared" si="3"/>
        <v>0</v>
      </c>
      <c r="Q65" s="54"/>
    </row>
    <row r="66" spans="1:17" s="23" customFormat="1" ht="15.6" x14ac:dyDescent="0.3">
      <c r="K66" s="22"/>
    </row>
    <row r="69" spans="1:17" ht="15.6" x14ac:dyDescent="0.3">
      <c r="H69" s="11" t="s">
        <v>1012</v>
      </c>
    </row>
    <row r="70" spans="1:17" ht="15.6" x14ac:dyDescent="0.3">
      <c r="H70" s="11" t="s">
        <v>1013</v>
      </c>
    </row>
    <row r="71" spans="1:17" ht="15.6" x14ac:dyDescent="0.3">
      <c r="H71" s="11" t="s">
        <v>1014</v>
      </c>
    </row>
    <row r="72" spans="1:17" ht="15.6" x14ac:dyDescent="0.3">
      <c r="H72" s="11" t="s">
        <v>1015</v>
      </c>
    </row>
    <row r="73" spans="1:17" ht="15.6" x14ac:dyDescent="0.3">
      <c r="H73" s="11" t="s">
        <v>1016</v>
      </c>
    </row>
    <row r="74" spans="1:17" ht="15.6" x14ac:dyDescent="0.3">
      <c r="H74" s="11" t="s">
        <v>1017</v>
      </c>
    </row>
    <row r="75" spans="1:17" ht="15.6" x14ac:dyDescent="0.3">
      <c r="H75" s="11" t="s">
        <v>1018</v>
      </c>
    </row>
    <row r="76" spans="1:17" ht="15.6" x14ac:dyDescent="0.3">
      <c r="H76" s="11" t="s">
        <v>1019</v>
      </c>
    </row>
    <row r="77" spans="1:17" ht="15.6" x14ac:dyDescent="0.3">
      <c r="H77" s="11" t="s">
        <v>1020</v>
      </c>
    </row>
    <row r="78" spans="1:17" ht="15.6" x14ac:dyDescent="0.3">
      <c r="H78" s="11" t="s">
        <v>1021</v>
      </c>
    </row>
    <row r="79" spans="1:17" ht="15.6" x14ac:dyDescent="0.3">
      <c r="H79" s="11" t="s">
        <v>188</v>
      </c>
    </row>
    <row r="80" spans="1:17" ht="15.6" x14ac:dyDescent="0.3">
      <c r="H80" s="11" t="s">
        <v>215</v>
      </c>
    </row>
    <row r="81" spans="8:8" ht="15.6" x14ac:dyDescent="0.3">
      <c r="H81" s="11" t="s">
        <v>1022</v>
      </c>
    </row>
    <row r="82" spans="8:8" ht="15.6" x14ac:dyDescent="0.3">
      <c r="H82" s="11" t="s">
        <v>194</v>
      </c>
    </row>
    <row r="83" spans="8:8" ht="15.6" x14ac:dyDescent="0.3">
      <c r="H83" s="11" t="s">
        <v>1023</v>
      </c>
    </row>
    <row r="84" spans="8:8" ht="15.6" x14ac:dyDescent="0.3">
      <c r="H84" s="11" t="s">
        <v>1024</v>
      </c>
    </row>
    <row r="85" spans="8:8" ht="15.6" x14ac:dyDescent="0.3">
      <c r="H85" s="11" t="s">
        <v>1025</v>
      </c>
    </row>
    <row r="86" spans="8:8" ht="15.6" x14ac:dyDescent="0.3">
      <c r="H86" s="11" t="s">
        <v>1026</v>
      </c>
    </row>
    <row r="87" spans="8:8" ht="15.6" x14ac:dyDescent="0.3">
      <c r="H87" s="11" t="s">
        <v>1027</v>
      </c>
    </row>
  </sheetData>
  <sortState ref="A8:P65">
    <sortCondition descending="1" ref="O8:O65"/>
  </sortState>
  <mergeCells count="6">
    <mergeCell ref="A2:J2"/>
    <mergeCell ref="A3:J3"/>
    <mergeCell ref="C4:D4"/>
    <mergeCell ref="F4:G4"/>
    <mergeCell ref="B5:C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topLeftCell="A22" workbookViewId="0">
      <selection activeCell="M36" sqref="M36"/>
    </sheetView>
  </sheetViews>
  <sheetFormatPr defaultRowHeight="14.4" x14ac:dyDescent="0.3"/>
  <cols>
    <col min="1" max="1" width="4.88671875" customWidth="1"/>
    <col min="2" max="2" width="13.5546875" customWidth="1"/>
    <col min="4" max="4" width="15" customWidth="1"/>
    <col min="7" max="7" width="12.44140625" customWidth="1"/>
    <col min="8" max="8" width="20.6640625" customWidth="1"/>
    <col min="9" max="9" width="33.5546875" customWidth="1"/>
    <col min="10" max="10" width="10.109375" customWidth="1"/>
    <col min="11" max="11" width="9.33203125" customWidth="1"/>
    <col min="12" max="12" width="10.109375" customWidth="1"/>
    <col min="13" max="13" width="9.88671875" customWidth="1"/>
    <col min="14" max="14" width="9.77734375" customWidth="1"/>
    <col min="17" max="17" width="12.77734375" customWidth="1"/>
  </cols>
  <sheetData>
    <row r="2" spans="1:17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7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7" ht="15.6" x14ac:dyDescent="0.3">
      <c r="A4" s="1"/>
      <c r="B4" s="2" t="s">
        <v>2</v>
      </c>
      <c r="C4" s="15" t="s">
        <v>3</v>
      </c>
      <c r="D4" s="2"/>
      <c r="E4" s="2"/>
      <c r="F4" s="233"/>
      <c r="G4" s="233"/>
      <c r="H4" s="1"/>
      <c r="I4" s="2" t="s">
        <v>4</v>
      </c>
      <c r="J4" s="83">
        <v>9</v>
      </c>
      <c r="K4" s="118"/>
    </row>
    <row r="5" spans="1:17" ht="15.6" x14ac:dyDescent="0.3">
      <c r="A5" s="3"/>
      <c r="B5" s="11"/>
      <c r="C5" s="5" t="s">
        <v>5</v>
      </c>
      <c r="D5" s="79">
        <v>29</v>
      </c>
      <c r="E5" s="5"/>
      <c r="F5" s="6"/>
      <c r="G5" s="6"/>
      <c r="H5" s="6"/>
      <c r="I5" s="5" t="s">
        <v>6</v>
      </c>
      <c r="J5" s="237" t="s">
        <v>1005</v>
      </c>
      <c r="K5" s="237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204" t="s">
        <v>1001</v>
      </c>
      <c r="P7" s="204" t="s">
        <v>1002</v>
      </c>
      <c r="Q7" s="204" t="s">
        <v>1003</v>
      </c>
    </row>
    <row r="8" spans="1:17" s="18" customFormat="1" ht="15.6" x14ac:dyDescent="0.3">
      <c r="A8" s="150">
        <v>1</v>
      </c>
      <c r="B8" s="144" t="s">
        <v>710</v>
      </c>
      <c r="C8" s="144" t="s">
        <v>461</v>
      </c>
      <c r="D8" s="144" t="s">
        <v>270</v>
      </c>
      <c r="E8" s="150" t="s">
        <v>23</v>
      </c>
      <c r="F8" s="138" t="s">
        <v>17</v>
      </c>
      <c r="G8" s="149">
        <v>39855</v>
      </c>
      <c r="H8" s="144" t="s">
        <v>678</v>
      </c>
      <c r="I8" s="144" t="s">
        <v>700</v>
      </c>
      <c r="J8" s="205">
        <v>5</v>
      </c>
      <c r="K8" s="189">
        <v>6</v>
      </c>
      <c r="L8" s="189">
        <v>6</v>
      </c>
      <c r="M8" s="189">
        <v>6</v>
      </c>
      <c r="N8" s="189">
        <v>0</v>
      </c>
      <c r="O8" s="189">
        <f t="shared" ref="O8:O44" si="0">SUM(J8:N8)</f>
        <v>23</v>
      </c>
      <c r="P8" s="190">
        <f t="shared" ref="P8:P44" si="1">O8*100/29</f>
        <v>79.310344827586206</v>
      </c>
      <c r="Q8" s="206" t="s">
        <v>1010</v>
      </c>
    </row>
    <row r="9" spans="1:17" s="18" customFormat="1" ht="15.6" x14ac:dyDescent="0.3">
      <c r="A9" s="150">
        <v>2</v>
      </c>
      <c r="B9" s="144" t="s">
        <v>706</v>
      </c>
      <c r="C9" s="144" t="s">
        <v>80</v>
      </c>
      <c r="D9" s="144" t="s">
        <v>84</v>
      </c>
      <c r="E9" s="150" t="s">
        <v>23</v>
      </c>
      <c r="F9" s="138" t="s">
        <v>17</v>
      </c>
      <c r="G9" s="149">
        <v>39990</v>
      </c>
      <c r="H9" s="144" t="s">
        <v>678</v>
      </c>
      <c r="I9" s="144" t="s">
        <v>700</v>
      </c>
      <c r="J9" s="150">
        <v>5</v>
      </c>
      <c r="K9" s="189">
        <v>6</v>
      </c>
      <c r="L9" s="189">
        <v>6</v>
      </c>
      <c r="M9" s="189">
        <v>1</v>
      </c>
      <c r="N9" s="189">
        <v>0</v>
      </c>
      <c r="O9" s="189">
        <f t="shared" si="0"/>
        <v>18</v>
      </c>
      <c r="P9" s="190">
        <f t="shared" si="1"/>
        <v>62.068965517241381</v>
      </c>
      <c r="Q9" s="150" t="s">
        <v>1011</v>
      </c>
    </row>
    <row r="10" spans="1:17" s="18" customFormat="1" ht="15.6" x14ac:dyDescent="0.3">
      <c r="A10" s="150">
        <v>3</v>
      </c>
      <c r="B10" s="144" t="s">
        <v>718</v>
      </c>
      <c r="C10" s="144" t="s">
        <v>291</v>
      </c>
      <c r="D10" s="144" t="s">
        <v>124</v>
      </c>
      <c r="E10" s="150" t="s">
        <v>23</v>
      </c>
      <c r="F10" s="138" t="s">
        <v>17</v>
      </c>
      <c r="G10" s="149">
        <v>40115</v>
      </c>
      <c r="H10" s="144" t="s">
        <v>678</v>
      </c>
      <c r="I10" s="144" t="s">
        <v>700</v>
      </c>
      <c r="J10" s="150">
        <v>0</v>
      </c>
      <c r="K10" s="189">
        <v>6</v>
      </c>
      <c r="L10" s="189">
        <v>6</v>
      </c>
      <c r="M10" s="189">
        <v>0</v>
      </c>
      <c r="N10" s="189">
        <v>6</v>
      </c>
      <c r="O10" s="189">
        <f t="shared" si="0"/>
        <v>18</v>
      </c>
      <c r="P10" s="190">
        <f t="shared" si="1"/>
        <v>62.068965517241381</v>
      </c>
      <c r="Q10" s="150" t="s">
        <v>1011</v>
      </c>
    </row>
    <row r="11" spans="1:17" s="18" customFormat="1" ht="15.6" x14ac:dyDescent="0.3">
      <c r="A11" s="150">
        <v>4</v>
      </c>
      <c r="B11" s="202" t="s">
        <v>697</v>
      </c>
      <c r="C11" s="202" t="s">
        <v>116</v>
      </c>
      <c r="D11" s="202" t="s">
        <v>400</v>
      </c>
      <c r="E11" s="150" t="s">
        <v>23</v>
      </c>
      <c r="F11" s="138" t="s">
        <v>17</v>
      </c>
      <c r="G11" s="203">
        <v>40247</v>
      </c>
      <c r="H11" s="172" t="s">
        <v>873</v>
      </c>
      <c r="I11" s="206" t="s">
        <v>920</v>
      </c>
      <c r="J11" s="207">
        <v>5</v>
      </c>
      <c r="K11" s="189">
        <v>6</v>
      </c>
      <c r="L11" s="189">
        <v>0</v>
      </c>
      <c r="M11" s="189">
        <v>0</v>
      </c>
      <c r="N11" s="189">
        <v>6</v>
      </c>
      <c r="O11" s="189">
        <f t="shared" si="0"/>
        <v>17</v>
      </c>
      <c r="P11" s="190">
        <f t="shared" si="1"/>
        <v>58.620689655172413</v>
      </c>
      <c r="Q11" s="150" t="s">
        <v>1011</v>
      </c>
    </row>
    <row r="12" spans="1:17" s="18" customFormat="1" ht="15.6" x14ac:dyDescent="0.3">
      <c r="A12" s="150">
        <v>5</v>
      </c>
      <c r="B12" s="144" t="s">
        <v>685</v>
      </c>
      <c r="C12" s="144" t="s">
        <v>390</v>
      </c>
      <c r="D12" s="144" t="s">
        <v>54</v>
      </c>
      <c r="E12" s="150" t="s">
        <v>16</v>
      </c>
      <c r="F12" s="138" t="s">
        <v>17</v>
      </c>
      <c r="G12" s="149">
        <v>40215</v>
      </c>
      <c r="H12" s="138" t="s">
        <v>678</v>
      </c>
      <c r="I12" s="144" t="s">
        <v>681</v>
      </c>
      <c r="J12" s="190">
        <v>5</v>
      </c>
      <c r="K12" s="189">
        <v>6</v>
      </c>
      <c r="L12" s="189">
        <v>0</v>
      </c>
      <c r="M12" s="189">
        <v>0</v>
      </c>
      <c r="N12" s="189">
        <v>6</v>
      </c>
      <c r="O12" s="189">
        <f t="shared" si="0"/>
        <v>17</v>
      </c>
      <c r="P12" s="190">
        <f t="shared" si="1"/>
        <v>58.620689655172413</v>
      </c>
      <c r="Q12" s="150" t="s">
        <v>1011</v>
      </c>
    </row>
    <row r="13" spans="1:17" s="18" customFormat="1" ht="15.6" x14ac:dyDescent="0.3">
      <c r="A13" s="53">
        <v>6</v>
      </c>
      <c r="B13" s="27" t="s">
        <v>702</v>
      </c>
      <c r="C13" s="27" t="s">
        <v>512</v>
      </c>
      <c r="D13" s="27" t="s">
        <v>414</v>
      </c>
      <c r="E13" s="53" t="s">
        <v>23</v>
      </c>
      <c r="F13" s="31" t="s">
        <v>17</v>
      </c>
      <c r="G13" s="33">
        <v>40080</v>
      </c>
      <c r="H13" s="27" t="s">
        <v>678</v>
      </c>
      <c r="I13" s="27" t="s">
        <v>700</v>
      </c>
      <c r="J13" s="185">
        <v>5</v>
      </c>
      <c r="K13" s="184">
        <v>6</v>
      </c>
      <c r="L13" s="184">
        <v>0</v>
      </c>
      <c r="M13" s="184">
        <v>3</v>
      </c>
      <c r="N13" s="184">
        <v>0</v>
      </c>
      <c r="O13" s="184">
        <f t="shared" si="0"/>
        <v>14</v>
      </c>
      <c r="P13" s="185">
        <f t="shared" si="1"/>
        <v>48.275862068965516</v>
      </c>
      <c r="Q13" s="208"/>
    </row>
    <row r="14" spans="1:17" s="18" customFormat="1" ht="15.6" x14ac:dyDescent="0.3">
      <c r="A14" s="53">
        <v>7</v>
      </c>
      <c r="B14" s="27" t="s">
        <v>157</v>
      </c>
      <c r="C14" s="186" t="s">
        <v>970</v>
      </c>
      <c r="D14" s="186" t="s">
        <v>401</v>
      </c>
      <c r="E14" s="187" t="s">
        <v>16</v>
      </c>
      <c r="F14" s="45" t="s">
        <v>17</v>
      </c>
      <c r="G14" s="209">
        <v>40057</v>
      </c>
      <c r="H14" s="45" t="s">
        <v>873</v>
      </c>
      <c r="I14" s="186" t="s">
        <v>920</v>
      </c>
      <c r="J14" s="136">
        <v>0</v>
      </c>
      <c r="K14" s="184">
        <v>6</v>
      </c>
      <c r="L14" s="184">
        <v>0</v>
      </c>
      <c r="M14" s="184">
        <v>6</v>
      </c>
      <c r="N14" s="184">
        <v>0</v>
      </c>
      <c r="O14" s="184">
        <f t="shared" si="0"/>
        <v>12</v>
      </c>
      <c r="P14" s="185">
        <f t="shared" si="1"/>
        <v>41.379310344827587</v>
      </c>
      <c r="Q14" s="208"/>
    </row>
    <row r="15" spans="1:17" s="18" customFormat="1" ht="15.6" x14ac:dyDescent="0.3">
      <c r="A15" s="53">
        <v>8</v>
      </c>
      <c r="B15" s="27" t="s">
        <v>535</v>
      </c>
      <c r="C15" s="27" t="s">
        <v>62</v>
      </c>
      <c r="D15" s="27" t="s">
        <v>178</v>
      </c>
      <c r="E15" s="53" t="s">
        <v>16</v>
      </c>
      <c r="F15" s="31" t="s">
        <v>17</v>
      </c>
      <c r="G15" s="33">
        <v>40059</v>
      </c>
      <c r="H15" s="27" t="s">
        <v>678</v>
      </c>
      <c r="I15" s="27" t="s">
        <v>700</v>
      </c>
      <c r="J15" s="53">
        <v>5</v>
      </c>
      <c r="K15" s="184">
        <v>0</v>
      </c>
      <c r="L15" s="184">
        <v>6</v>
      </c>
      <c r="M15" s="184">
        <v>0</v>
      </c>
      <c r="N15" s="184">
        <v>0</v>
      </c>
      <c r="O15" s="184">
        <f t="shared" si="0"/>
        <v>11</v>
      </c>
      <c r="P15" s="185">
        <f t="shared" si="1"/>
        <v>37.931034482758619</v>
      </c>
      <c r="Q15" s="208"/>
    </row>
    <row r="16" spans="1:17" s="18" customFormat="1" ht="15.6" x14ac:dyDescent="0.3">
      <c r="A16" s="53">
        <v>9</v>
      </c>
      <c r="B16" s="27" t="s">
        <v>842</v>
      </c>
      <c r="C16" s="27" t="s">
        <v>247</v>
      </c>
      <c r="D16" s="27" t="s">
        <v>287</v>
      </c>
      <c r="E16" s="53" t="s">
        <v>16</v>
      </c>
      <c r="F16" s="31" t="s">
        <v>17</v>
      </c>
      <c r="G16" s="33">
        <v>40029</v>
      </c>
      <c r="H16" s="31" t="s">
        <v>768</v>
      </c>
      <c r="I16" s="27" t="s">
        <v>836</v>
      </c>
      <c r="J16" s="61">
        <v>5</v>
      </c>
      <c r="K16" s="184">
        <v>6</v>
      </c>
      <c r="L16" s="184">
        <v>0</v>
      </c>
      <c r="M16" s="184">
        <v>0</v>
      </c>
      <c r="N16" s="184">
        <v>0</v>
      </c>
      <c r="O16" s="184">
        <f t="shared" si="0"/>
        <v>11</v>
      </c>
      <c r="P16" s="185">
        <f t="shared" si="1"/>
        <v>37.931034482758619</v>
      </c>
      <c r="Q16" s="208"/>
    </row>
    <row r="17" spans="1:17" s="18" customFormat="1" ht="15.6" x14ac:dyDescent="0.3">
      <c r="A17" s="53">
        <v>10</v>
      </c>
      <c r="B17" s="27" t="s">
        <v>712</v>
      </c>
      <c r="C17" s="27" t="s">
        <v>288</v>
      </c>
      <c r="D17" s="27" t="s">
        <v>444</v>
      </c>
      <c r="E17" s="53" t="s">
        <v>16</v>
      </c>
      <c r="F17" s="31" t="s">
        <v>17</v>
      </c>
      <c r="G17" s="33">
        <v>40108</v>
      </c>
      <c r="H17" s="31" t="s">
        <v>678</v>
      </c>
      <c r="I17" s="27" t="s">
        <v>700</v>
      </c>
      <c r="J17" s="53">
        <v>5</v>
      </c>
      <c r="K17" s="184">
        <v>0</v>
      </c>
      <c r="L17" s="184">
        <v>6</v>
      </c>
      <c r="M17" s="184">
        <v>0</v>
      </c>
      <c r="N17" s="184">
        <v>0</v>
      </c>
      <c r="O17" s="184">
        <f t="shared" si="0"/>
        <v>11</v>
      </c>
      <c r="P17" s="185">
        <f t="shared" si="1"/>
        <v>37.931034482758619</v>
      </c>
      <c r="Q17" s="208"/>
    </row>
    <row r="18" spans="1:17" s="18" customFormat="1" ht="15.6" x14ac:dyDescent="0.3">
      <c r="A18" s="53">
        <v>11</v>
      </c>
      <c r="B18" s="27" t="s">
        <v>703</v>
      </c>
      <c r="C18" s="27" t="s">
        <v>523</v>
      </c>
      <c r="D18" s="27" t="s">
        <v>33</v>
      </c>
      <c r="E18" s="53" t="s">
        <v>23</v>
      </c>
      <c r="F18" s="31" t="s">
        <v>17</v>
      </c>
      <c r="G18" s="33">
        <v>39898</v>
      </c>
      <c r="H18" s="27" t="s">
        <v>678</v>
      </c>
      <c r="I18" s="27" t="s">
        <v>700</v>
      </c>
      <c r="J18" s="53">
        <v>5</v>
      </c>
      <c r="K18" s="184">
        <v>0</v>
      </c>
      <c r="L18" s="184">
        <v>6</v>
      </c>
      <c r="M18" s="184">
        <v>0</v>
      </c>
      <c r="N18" s="184">
        <v>0</v>
      </c>
      <c r="O18" s="184">
        <f t="shared" si="0"/>
        <v>11</v>
      </c>
      <c r="P18" s="185">
        <f t="shared" si="1"/>
        <v>37.931034482758619</v>
      </c>
      <c r="Q18" s="208"/>
    </row>
    <row r="19" spans="1:17" s="18" customFormat="1" ht="15.6" x14ac:dyDescent="0.3">
      <c r="A19" s="53">
        <v>12</v>
      </c>
      <c r="B19" s="27" t="s">
        <v>721</v>
      </c>
      <c r="C19" s="27" t="s">
        <v>79</v>
      </c>
      <c r="D19" s="27" t="s">
        <v>208</v>
      </c>
      <c r="E19" s="53" t="s">
        <v>16</v>
      </c>
      <c r="F19" s="31" t="s">
        <v>17</v>
      </c>
      <c r="G19" s="33">
        <v>40096</v>
      </c>
      <c r="H19" s="31" t="s">
        <v>678</v>
      </c>
      <c r="I19" s="27" t="s">
        <v>700</v>
      </c>
      <c r="J19" s="53">
        <v>5</v>
      </c>
      <c r="K19" s="184">
        <v>0</v>
      </c>
      <c r="L19" s="184">
        <v>6</v>
      </c>
      <c r="M19" s="184">
        <v>0</v>
      </c>
      <c r="N19" s="184">
        <v>0</v>
      </c>
      <c r="O19" s="184">
        <f t="shared" si="0"/>
        <v>11</v>
      </c>
      <c r="P19" s="185">
        <f t="shared" si="1"/>
        <v>37.931034482758619</v>
      </c>
      <c r="Q19" s="208"/>
    </row>
    <row r="20" spans="1:17" s="18" customFormat="1" ht="15.6" x14ac:dyDescent="0.3">
      <c r="A20" s="53">
        <v>13</v>
      </c>
      <c r="B20" s="27" t="s">
        <v>714</v>
      </c>
      <c r="C20" s="27" t="s">
        <v>269</v>
      </c>
      <c r="D20" s="27" t="s">
        <v>444</v>
      </c>
      <c r="E20" s="53" t="s">
        <v>16</v>
      </c>
      <c r="F20" s="31" t="s">
        <v>17</v>
      </c>
      <c r="G20" s="33">
        <v>40032</v>
      </c>
      <c r="H20" s="31" t="s">
        <v>678</v>
      </c>
      <c r="I20" s="27" t="s">
        <v>700</v>
      </c>
      <c r="J20" s="53">
        <v>5</v>
      </c>
      <c r="K20" s="184">
        <v>0</v>
      </c>
      <c r="L20" s="184">
        <v>6</v>
      </c>
      <c r="M20" s="184">
        <v>0</v>
      </c>
      <c r="N20" s="184">
        <v>0</v>
      </c>
      <c r="O20" s="184">
        <f t="shared" si="0"/>
        <v>11</v>
      </c>
      <c r="P20" s="185">
        <f t="shared" si="1"/>
        <v>37.931034482758619</v>
      </c>
      <c r="Q20" s="208"/>
    </row>
    <row r="21" spans="1:17" s="18" customFormat="1" ht="15.6" x14ac:dyDescent="0.3">
      <c r="A21" s="53">
        <v>14</v>
      </c>
      <c r="B21" s="27" t="s">
        <v>102</v>
      </c>
      <c r="C21" s="27" t="s">
        <v>252</v>
      </c>
      <c r="D21" s="27" t="s">
        <v>695</v>
      </c>
      <c r="E21" s="53" t="s">
        <v>23</v>
      </c>
      <c r="F21" s="31" t="s">
        <v>17</v>
      </c>
      <c r="G21" s="33">
        <v>40039</v>
      </c>
      <c r="H21" s="31" t="s">
        <v>678</v>
      </c>
      <c r="I21" s="27" t="s">
        <v>700</v>
      </c>
      <c r="J21" s="53">
        <v>5</v>
      </c>
      <c r="K21" s="184">
        <v>0</v>
      </c>
      <c r="L21" s="184">
        <v>6</v>
      </c>
      <c r="M21" s="184">
        <v>0</v>
      </c>
      <c r="N21" s="184">
        <v>0</v>
      </c>
      <c r="O21" s="184">
        <f t="shared" si="0"/>
        <v>11</v>
      </c>
      <c r="P21" s="185">
        <f t="shared" si="1"/>
        <v>37.931034482758619</v>
      </c>
      <c r="Q21" s="208"/>
    </row>
    <row r="22" spans="1:17" s="18" customFormat="1" ht="15.6" x14ac:dyDescent="0.3">
      <c r="A22" s="53">
        <v>15</v>
      </c>
      <c r="B22" s="27" t="s">
        <v>701</v>
      </c>
      <c r="C22" s="27" t="s">
        <v>498</v>
      </c>
      <c r="D22" s="27" t="s">
        <v>58</v>
      </c>
      <c r="E22" s="53" t="s">
        <v>16</v>
      </c>
      <c r="F22" s="31" t="s">
        <v>17</v>
      </c>
      <c r="G22" s="33">
        <v>40014</v>
      </c>
      <c r="H22" s="27" t="s">
        <v>678</v>
      </c>
      <c r="I22" s="27" t="s">
        <v>700</v>
      </c>
      <c r="J22" s="185">
        <v>0</v>
      </c>
      <c r="K22" s="184">
        <v>0</v>
      </c>
      <c r="L22" s="184">
        <v>6</v>
      </c>
      <c r="M22" s="184">
        <v>3</v>
      </c>
      <c r="N22" s="184">
        <v>0</v>
      </c>
      <c r="O22" s="184">
        <f t="shared" si="0"/>
        <v>9</v>
      </c>
      <c r="P22" s="185">
        <f t="shared" si="1"/>
        <v>31.03448275862069</v>
      </c>
      <c r="Q22" s="208"/>
    </row>
    <row r="23" spans="1:17" s="18" customFormat="1" ht="15.6" x14ac:dyDescent="0.3">
      <c r="A23" s="53">
        <v>16</v>
      </c>
      <c r="B23" s="27" t="s">
        <v>843</v>
      </c>
      <c r="C23" s="31" t="s">
        <v>844</v>
      </c>
      <c r="D23" s="31" t="s">
        <v>176</v>
      </c>
      <c r="E23" s="61" t="s">
        <v>23</v>
      </c>
      <c r="F23" s="31" t="s">
        <v>17</v>
      </c>
      <c r="G23" s="33">
        <v>40016</v>
      </c>
      <c r="H23" s="31" t="s">
        <v>768</v>
      </c>
      <c r="I23" s="27" t="s">
        <v>836</v>
      </c>
      <c r="J23" s="185">
        <v>0</v>
      </c>
      <c r="K23" s="184">
        <v>3</v>
      </c>
      <c r="L23" s="184">
        <v>0</v>
      </c>
      <c r="M23" s="184">
        <v>0</v>
      </c>
      <c r="N23" s="184">
        <v>0</v>
      </c>
      <c r="O23" s="184">
        <f t="shared" si="0"/>
        <v>3</v>
      </c>
      <c r="P23" s="185">
        <f t="shared" si="1"/>
        <v>10.344827586206897</v>
      </c>
      <c r="Q23" s="208"/>
    </row>
    <row r="24" spans="1:17" s="18" customFormat="1" ht="15.6" x14ac:dyDescent="0.3">
      <c r="A24" s="53">
        <v>17</v>
      </c>
      <c r="B24" s="124" t="s">
        <v>704</v>
      </c>
      <c r="C24" s="124" t="s">
        <v>487</v>
      </c>
      <c r="D24" s="124" t="s">
        <v>58</v>
      </c>
      <c r="E24" s="210" t="s">
        <v>16</v>
      </c>
      <c r="F24" s="125" t="s">
        <v>17</v>
      </c>
      <c r="G24" s="211">
        <v>40206</v>
      </c>
      <c r="H24" s="124" t="s">
        <v>678</v>
      </c>
      <c r="I24" s="124" t="s">
        <v>700</v>
      </c>
      <c r="J24" s="53">
        <v>5</v>
      </c>
      <c r="K24" s="184">
        <v>1</v>
      </c>
      <c r="L24" s="184">
        <v>0</v>
      </c>
      <c r="M24" s="184">
        <v>1</v>
      </c>
      <c r="N24" s="184">
        <v>0</v>
      </c>
      <c r="O24" s="184">
        <f t="shared" si="0"/>
        <v>7</v>
      </c>
      <c r="P24" s="185">
        <f t="shared" si="1"/>
        <v>24.137931034482758</v>
      </c>
      <c r="Q24" s="208"/>
    </row>
    <row r="25" spans="1:17" s="18" customFormat="1" ht="15.6" x14ac:dyDescent="0.3">
      <c r="A25" s="53">
        <v>18</v>
      </c>
      <c r="B25" s="27" t="s">
        <v>716</v>
      </c>
      <c r="C25" s="27" t="s">
        <v>367</v>
      </c>
      <c r="D25" s="27" t="s">
        <v>106</v>
      </c>
      <c r="E25" s="53" t="s">
        <v>23</v>
      </c>
      <c r="F25" s="31" t="s">
        <v>17</v>
      </c>
      <c r="G25" s="33">
        <v>40485</v>
      </c>
      <c r="H25" s="31" t="s">
        <v>678</v>
      </c>
      <c r="I25" s="27" t="s">
        <v>681</v>
      </c>
      <c r="J25" s="53">
        <v>0</v>
      </c>
      <c r="K25" s="184">
        <v>0</v>
      </c>
      <c r="L25" s="184">
        <v>0</v>
      </c>
      <c r="M25" s="184">
        <v>0</v>
      </c>
      <c r="N25" s="184">
        <v>6</v>
      </c>
      <c r="O25" s="184">
        <f t="shared" si="0"/>
        <v>6</v>
      </c>
      <c r="P25" s="185">
        <f t="shared" si="1"/>
        <v>20.689655172413794</v>
      </c>
      <c r="Q25" s="208"/>
    </row>
    <row r="26" spans="1:17" s="18" customFormat="1" ht="15.6" x14ac:dyDescent="0.3">
      <c r="A26" s="53">
        <v>19</v>
      </c>
      <c r="B26" s="27" t="s">
        <v>715</v>
      </c>
      <c r="C26" s="27" t="s">
        <v>122</v>
      </c>
      <c r="D26" s="27" t="s">
        <v>180</v>
      </c>
      <c r="E26" s="53" t="s">
        <v>23</v>
      </c>
      <c r="F26" s="31" t="s">
        <v>17</v>
      </c>
      <c r="G26" s="33">
        <v>40389</v>
      </c>
      <c r="H26" s="31" t="s">
        <v>678</v>
      </c>
      <c r="I26" s="27" t="s">
        <v>700</v>
      </c>
      <c r="J26" s="53">
        <v>0</v>
      </c>
      <c r="K26" s="184">
        <v>0</v>
      </c>
      <c r="L26" s="184">
        <v>0</v>
      </c>
      <c r="M26" s="184">
        <v>0</v>
      </c>
      <c r="N26" s="184">
        <v>6</v>
      </c>
      <c r="O26" s="184">
        <f t="shared" si="0"/>
        <v>6</v>
      </c>
      <c r="P26" s="185">
        <f t="shared" si="1"/>
        <v>20.689655172413794</v>
      </c>
      <c r="Q26" s="208"/>
    </row>
    <row r="27" spans="1:17" s="18" customFormat="1" ht="15.6" x14ac:dyDescent="0.3">
      <c r="A27" s="53">
        <v>20</v>
      </c>
      <c r="B27" s="27" t="s">
        <v>699</v>
      </c>
      <c r="C27" s="27" t="s">
        <v>199</v>
      </c>
      <c r="D27" s="27" t="s">
        <v>289</v>
      </c>
      <c r="E27" s="53" t="s">
        <v>16</v>
      </c>
      <c r="F27" s="31" t="s">
        <v>17</v>
      </c>
      <c r="G27" s="33">
        <v>40026</v>
      </c>
      <c r="H27" s="31" t="s">
        <v>678</v>
      </c>
      <c r="I27" s="27" t="s">
        <v>700</v>
      </c>
      <c r="J27" s="185">
        <v>0</v>
      </c>
      <c r="K27" s="184">
        <v>0</v>
      </c>
      <c r="L27" s="184">
        <v>0</v>
      </c>
      <c r="M27" s="184">
        <v>0</v>
      </c>
      <c r="N27" s="184">
        <v>6</v>
      </c>
      <c r="O27" s="184">
        <f t="shared" si="0"/>
        <v>6</v>
      </c>
      <c r="P27" s="185">
        <f t="shared" si="1"/>
        <v>20.689655172413794</v>
      </c>
      <c r="Q27" s="208"/>
    </row>
    <row r="28" spans="1:17" s="18" customFormat="1" ht="15.6" x14ac:dyDescent="0.3">
      <c r="A28" s="53">
        <v>21</v>
      </c>
      <c r="B28" s="122" t="s">
        <v>723</v>
      </c>
      <c r="C28" s="122" t="s">
        <v>286</v>
      </c>
      <c r="D28" s="122" t="s">
        <v>465</v>
      </c>
      <c r="E28" s="53" t="s">
        <v>16</v>
      </c>
      <c r="F28" s="31" t="s">
        <v>17</v>
      </c>
      <c r="G28" s="123">
        <v>40016</v>
      </c>
      <c r="H28" s="122" t="s">
        <v>678</v>
      </c>
      <c r="I28" s="122" t="s">
        <v>660</v>
      </c>
      <c r="J28" s="53">
        <v>0</v>
      </c>
      <c r="K28" s="184">
        <v>6</v>
      </c>
      <c r="L28" s="184">
        <v>0</v>
      </c>
      <c r="M28" s="184">
        <v>0</v>
      </c>
      <c r="N28" s="184">
        <v>0</v>
      </c>
      <c r="O28" s="184">
        <f t="shared" si="0"/>
        <v>6</v>
      </c>
      <c r="P28" s="185">
        <f t="shared" si="1"/>
        <v>20.689655172413794</v>
      </c>
      <c r="Q28" s="208"/>
    </row>
    <row r="29" spans="1:17" s="18" customFormat="1" ht="15.6" x14ac:dyDescent="0.3">
      <c r="A29" s="53">
        <v>22</v>
      </c>
      <c r="B29" s="27" t="s">
        <v>717</v>
      </c>
      <c r="C29" s="27" t="s">
        <v>77</v>
      </c>
      <c r="D29" s="27" t="s">
        <v>414</v>
      </c>
      <c r="E29" s="53" t="s">
        <v>23</v>
      </c>
      <c r="F29" s="31" t="s">
        <v>17</v>
      </c>
      <c r="G29" s="33">
        <v>40299</v>
      </c>
      <c r="H29" s="31" t="s">
        <v>678</v>
      </c>
      <c r="I29" s="27" t="s">
        <v>700</v>
      </c>
      <c r="J29" s="53">
        <v>5</v>
      </c>
      <c r="K29" s="184">
        <v>0</v>
      </c>
      <c r="L29" s="184">
        <v>0</v>
      </c>
      <c r="M29" s="184">
        <v>0</v>
      </c>
      <c r="N29" s="184">
        <v>0</v>
      </c>
      <c r="O29" s="184">
        <f t="shared" si="0"/>
        <v>5</v>
      </c>
      <c r="P29" s="185">
        <f t="shared" si="1"/>
        <v>17.241379310344829</v>
      </c>
      <c r="Q29" s="208"/>
    </row>
    <row r="30" spans="1:17" s="18" customFormat="1" ht="15.6" x14ac:dyDescent="0.3">
      <c r="A30" s="53">
        <v>23</v>
      </c>
      <c r="B30" s="27" t="s">
        <v>627</v>
      </c>
      <c r="C30" s="27" t="s">
        <v>368</v>
      </c>
      <c r="D30" s="27" t="s">
        <v>106</v>
      </c>
      <c r="E30" s="53" t="s">
        <v>23</v>
      </c>
      <c r="F30" s="31" t="s">
        <v>17</v>
      </c>
      <c r="G30" s="33">
        <v>39970</v>
      </c>
      <c r="H30" s="31" t="s">
        <v>678</v>
      </c>
      <c r="I30" s="27" t="s">
        <v>681</v>
      </c>
      <c r="J30" s="53">
        <v>5</v>
      </c>
      <c r="K30" s="184">
        <v>0</v>
      </c>
      <c r="L30" s="184">
        <v>0</v>
      </c>
      <c r="M30" s="184">
        <v>0</v>
      </c>
      <c r="N30" s="184">
        <v>0</v>
      </c>
      <c r="O30" s="184">
        <f t="shared" si="0"/>
        <v>5</v>
      </c>
      <c r="P30" s="185">
        <f t="shared" si="1"/>
        <v>17.241379310344829</v>
      </c>
      <c r="Q30" s="208"/>
    </row>
    <row r="31" spans="1:17" s="18" customFormat="1" ht="15.6" x14ac:dyDescent="0.3">
      <c r="A31" s="53">
        <v>24</v>
      </c>
      <c r="B31" s="27" t="s">
        <v>707</v>
      </c>
      <c r="C31" s="27" t="s">
        <v>46</v>
      </c>
      <c r="D31" s="27" t="s">
        <v>289</v>
      </c>
      <c r="E31" s="53" t="s">
        <v>16</v>
      </c>
      <c r="F31" s="31" t="s">
        <v>17</v>
      </c>
      <c r="G31" s="33">
        <v>39945</v>
      </c>
      <c r="H31" s="27" t="s">
        <v>678</v>
      </c>
      <c r="I31" s="27" t="s">
        <v>700</v>
      </c>
      <c r="J31" s="53">
        <v>5</v>
      </c>
      <c r="K31" s="184">
        <v>0</v>
      </c>
      <c r="L31" s="184">
        <v>0</v>
      </c>
      <c r="M31" s="184">
        <v>0</v>
      </c>
      <c r="N31" s="184">
        <v>0</v>
      </c>
      <c r="O31" s="184">
        <f t="shared" si="0"/>
        <v>5</v>
      </c>
      <c r="P31" s="185">
        <f t="shared" si="1"/>
        <v>17.241379310344829</v>
      </c>
      <c r="Q31" s="208"/>
    </row>
    <row r="32" spans="1:17" s="18" customFormat="1" ht="15.6" x14ac:dyDescent="0.3">
      <c r="A32" s="53">
        <v>25</v>
      </c>
      <c r="B32" s="27" t="s">
        <v>708</v>
      </c>
      <c r="C32" s="27" t="s">
        <v>709</v>
      </c>
      <c r="D32" s="27" t="s">
        <v>47</v>
      </c>
      <c r="E32" s="53" t="s">
        <v>16</v>
      </c>
      <c r="F32" s="31" t="s">
        <v>17</v>
      </c>
      <c r="G32" s="33">
        <v>39998</v>
      </c>
      <c r="H32" s="31" t="s">
        <v>678</v>
      </c>
      <c r="I32" s="27" t="s">
        <v>700</v>
      </c>
      <c r="J32" s="53">
        <v>5</v>
      </c>
      <c r="K32" s="184">
        <v>0</v>
      </c>
      <c r="L32" s="184">
        <v>0</v>
      </c>
      <c r="M32" s="184">
        <v>0</v>
      </c>
      <c r="N32" s="184">
        <v>0</v>
      </c>
      <c r="O32" s="184">
        <f t="shared" si="0"/>
        <v>5</v>
      </c>
      <c r="P32" s="185">
        <f t="shared" si="1"/>
        <v>17.241379310344829</v>
      </c>
      <c r="Q32" s="208"/>
    </row>
    <row r="33" spans="1:17" s="18" customFormat="1" ht="15.6" x14ac:dyDescent="0.3">
      <c r="A33" s="53">
        <v>26</v>
      </c>
      <c r="B33" s="27" t="s">
        <v>705</v>
      </c>
      <c r="C33" s="27" t="s">
        <v>244</v>
      </c>
      <c r="D33" s="27" t="s">
        <v>155</v>
      </c>
      <c r="E33" s="53" t="s">
        <v>23</v>
      </c>
      <c r="F33" s="31" t="s">
        <v>17</v>
      </c>
      <c r="G33" s="33">
        <v>40228</v>
      </c>
      <c r="H33" s="31" t="s">
        <v>678</v>
      </c>
      <c r="I33" s="27" t="s">
        <v>681</v>
      </c>
      <c r="J33" s="212">
        <v>5</v>
      </c>
      <c r="K33" s="184">
        <v>0</v>
      </c>
      <c r="L33" s="184">
        <v>0</v>
      </c>
      <c r="M33" s="184">
        <v>0</v>
      </c>
      <c r="N33" s="184">
        <v>0</v>
      </c>
      <c r="O33" s="184">
        <f t="shared" si="0"/>
        <v>5</v>
      </c>
      <c r="P33" s="185">
        <f t="shared" si="1"/>
        <v>17.241379310344829</v>
      </c>
      <c r="Q33" s="208"/>
    </row>
    <row r="34" spans="1:17" s="18" customFormat="1" ht="15.6" x14ac:dyDescent="0.3">
      <c r="A34" s="53">
        <v>27</v>
      </c>
      <c r="B34" s="27" t="s">
        <v>526</v>
      </c>
      <c r="C34" s="27" t="s">
        <v>845</v>
      </c>
      <c r="D34" s="27" t="s">
        <v>698</v>
      </c>
      <c r="E34" s="53" t="s">
        <v>16</v>
      </c>
      <c r="F34" s="31" t="s">
        <v>17</v>
      </c>
      <c r="G34" s="33">
        <v>40072</v>
      </c>
      <c r="H34" s="31" t="s">
        <v>768</v>
      </c>
      <c r="I34" s="27" t="s">
        <v>836</v>
      </c>
      <c r="J34" s="185">
        <v>5</v>
      </c>
      <c r="K34" s="184">
        <v>0</v>
      </c>
      <c r="L34" s="184">
        <v>0</v>
      </c>
      <c r="M34" s="184">
        <v>0</v>
      </c>
      <c r="N34" s="184">
        <v>0</v>
      </c>
      <c r="O34" s="184">
        <f t="shared" si="0"/>
        <v>5</v>
      </c>
      <c r="P34" s="185">
        <f t="shared" si="1"/>
        <v>17.241379310344829</v>
      </c>
      <c r="Q34" s="208"/>
    </row>
    <row r="35" spans="1:17" s="18" customFormat="1" ht="15.6" x14ac:dyDescent="0.3">
      <c r="A35" s="53">
        <v>28</v>
      </c>
      <c r="B35" s="27" t="s">
        <v>711</v>
      </c>
      <c r="C35" s="27" t="s">
        <v>62</v>
      </c>
      <c r="D35" s="27" t="s">
        <v>47</v>
      </c>
      <c r="E35" s="53" t="s">
        <v>16</v>
      </c>
      <c r="F35" s="31" t="s">
        <v>17</v>
      </c>
      <c r="G35" s="33">
        <v>39989</v>
      </c>
      <c r="H35" s="31" t="s">
        <v>678</v>
      </c>
      <c r="I35" s="27" t="s">
        <v>700</v>
      </c>
      <c r="J35" s="53">
        <v>5</v>
      </c>
      <c r="K35" s="184">
        <v>0</v>
      </c>
      <c r="L35" s="184">
        <v>0</v>
      </c>
      <c r="M35" s="184">
        <v>0</v>
      </c>
      <c r="N35" s="184">
        <v>0</v>
      </c>
      <c r="O35" s="184">
        <f t="shared" si="0"/>
        <v>5</v>
      </c>
      <c r="P35" s="185">
        <f t="shared" si="1"/>
        <v>17.241379310344829</v>
      </c>
      <c r="Q35" s="208"/>
    </row>
    <row r="36" spans="1:17" s="18" customFormat="1" ht="15.6" x14ac:dyDescent="0.3">
      <c r="A36" s="53">
        <v>29</v>
      </c>
      <c r="B36" s="27" t="s">
        <v>670</v>
      </c>
      <c r="C36" s="27" t="s">
        <v>671</v>
      </c>
      <c r="D36" s="27" t="s">
        <v>270</v>
      </c>
      <c r="E36" s="53" t="s">
        <v>23</v>
      </c>
      <c r="F36" s="31" t="s">
        <v>17</v>
      </c>
      <c r="G36" s="38">
        <v>40001</v>
      </c>
      <c r="H36" s="31" t="s">
        <v>651</v>
      </c>
      <c r="I36" s="27" t="s">
        <v>672</v>
      </c>
      <c r="J36" s="136">
        <v>5</v>
      </c>
      <c r="K36" s="184">
        <v>0</v>
      </c>
      <c r="L36" s="184">
        <v>0</v>
      </c>
      <c r="M36" s="184">
        <v>0</v>
      </c>
      <c r="N36" s="184">
        <v>0</v>
      </c>
      <c r="O36" s="184">
        <f t="shared" si="0"/>
        <v>5</v>
      </c>
      <c r="P36" s="185">
        <f t="shared" si="1"/>
        <v>17.241379310344829</v>
      </c>
      <c r="Q36" s="208"/>
    </row>
    <row r="37" spans="1:17" s="18" customFormat="1" ht="15.6" x14ac:dyDescent="0.3">
      <c r="A37" s="53">
        <v>30</v>
      </c>
      <c r="B37" s="27" t="s">
        <v>713</v>
      </c>
      <c r="C37" s="27" t="s">
        <v>654</v>
      </c>
      <c r="D37" s="27" t="s">
        <v>83</v>
      </c>
      <c r="E37" s="53" t="s">
        <v>16</v>
      </c>
      <c r="F37" s="31" t="s">
        <v>17</v>
      </c>
      <c r="G37" s="33">
        <v>40196</v>
      </c>
      <c r="H37" s="31" t="s">
        <v>678</v>
      </c>
      <c r="I37" s="27" t="s">
        <v>700</v>
      </c>
      <c r="J37" s="53">
        <v>5</v>
      </c>
      <c r="K37" s="184">
        <v>0</v>
      </c>
      <c r="L37" s="184">
        <v>0</v>
      </c>
      <c r="M37" s="184">
        <v>0</v>
      </c>
      <c r="N37" s="184">
        <v>0</v>
      </c>
      <c r="O37" s="184">
        <f t="shared" si="0"/>
        <v>5</v>
      </c>
      <c r="P37" s="185">
        <f t="shared" si="1"/>
        <v>17.241379310344829</v>
      </c>
      <c r="Q37" s="208"/>
    </row>
    <row r="38" spans="1:17" s="18" customFormat="1" ht="15.6" x14ac:dyDescent="0.3">
      <c r="A38" s="53">
        <v>31</v>
      </c>
      <c r="B38" s="27" t="s">
        <v>719</v>
      </c>
      <c r="C38" s="27" t="s">
        <v>720</v>
      </c>
      <c r="D38" s="27" t="s">
        <v>172</v>
      </c>
      <c r="E38" s="53" t="s">
        <v>16</v>
      </c>
      <c r="F38" s="31" t="s">
        <v>17</v>
      </c>
      <c r="G38" s="33">
        <v>40011</v>
      </c>
      <c r="H38" s="31" t="s">
        <v>678</v>
      </c>
      <c r="I38" s="27" t="s">
        <v>700</v>
      </c>
      <c r="J38" s="53">
        <v>5</v>
      </c>
      <c r="K38" s="184">
        <v>0</v>
      </c>
      <c r="L38" s="184">
        <v>0</v>
      </c>
      <c r="M38" s="184">
        <v>0</v>
      </c>
      <c r="N38" s="184">
        <v>0</v>
      </c>
      <c r="O38" s="184">
        <f t="shared" si="0"/>
        <v>5</v>
      </c>
      <c r="P38" s="185">
        <f t="shared" si="1"/>
        <v>17.241379310344829</v>
      </c>
      <c r="Q38" s="208"/>
    </row>
    <row r="39" spans="1:17" s="18" customFormat="1" ht="15.6" x14ac:dyDescent="0.3">
      <c r="A39" s="53">
        <v>32</v>
      </c>
      <c r="B39" s="27" t="s">
        <v>206</v>
      </c>
      <c r="C39" s="27" t="s">
        <v>98</v>
      </c>
      <c r="D39" s="27" t="s">
        <v>234</v>
      </c>
      <c r="E39" s="53" t="s">
        <v>16</v>
      </c>
      <c r="F39" s="31" t="s">
        <v>17</v>
      </c>
      <c r="G39" s="33">
        <v>39947</v>
      </c>
      <c r="H39" s="31" t="s">
        <v>678</v>
      </c>
      <c r="I39" s="27" t="s">
        <v>700</v>
      </c>
      <c r="J39" s="53">
        <v>1</v>
      </c>
      <c r="K39" s="184">
        <v>0</v>
      </c>
      <c r="L39" s="184">
        <v>0</v>
      </c>
      <c r="M39" s="184">
        <v>0</v>
      </c>
      <c r="N39" s="184">
        <v>0</v>
      </c>
      <c r="O39" s="184">
        <f t="shared" si="0"/>
        <v>1</v>
      </c>
      <c r="P39" s="185">
        <f t="shared" si="1"/>
        <v>3.4482758620689653</v>
      </c>
      <c r="Q39" s="208"/>
    </row>
    <row r="40" spans="1:17" s="18" customFormat="1" ht="15.6" x14ac:dyDescent="0.3">
      <c r="A40" s="53">
        <v>33</v>
      </c>
      <c r="B40" s="27" t="s">
        <v>442</v>
      </c>
      <c r="C40" s="27" t="s">
        <v>77</v>
      </c>
      <c r="D40" s="27" t="s">
        <v>171</v>
      </c>
      <c r="E40" s="53" t="s">
        <v>23</v>
      </c>
      <c r="F40" s="31" t="s">
        <v>17</v>
      </c>
      <c r="G40" s="33">
        <v>39999</v>
      </c>
      <c r="H40" s="31" t="s">
        <v>678</v>
      </c>
      <c r="I40" s="27" t="s">
        <v>681</v>
      </c>
      <c r="J40" s="5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f t="shared" si="0"/>
        <v>0</v>
      </c>
      <c r="P40" s="185">
        <f t="shared" si="1"/>
        <v>0</v>
      </c>
      <c r="Q40" s="208"/>
    </row>
    <row r="41" spans="1:17" s="18" customFormat="1" ht="15.6" x14ac:dyDescent="0.3">
      <c r="A41" s="53">
        <v>34</v>
      </c>
      <c r="B41" s="27" t="s">
        <v>245</v>
      </c>
      <c r="C41" s="27" t="s">
        <v>79</v>
      </c>
      <c r="D41" s="27" t="s">
        <v>144</v>
      </c>
      <c r="E41" s="53" t="s">
        <v>16</v>
      </c>
      <c r="F41" s="27" t="s">
        <v>17</v>
      </c>
      <c r="G41" s="33">
        <v>39935</v>
      </c>
      <c r="H41" s="27" t="s">
        <v>186</v>
      </c>
      <c r="I41" s="27" t="s">
        <v>246</v>
      </c>
      <c r="J41" s="5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f t="shared" si="0"/>
        <v>0</v>
      </c>
      <c r="P41" s="185">
        <f t="shared" si="1"/>
        <v>0</v>
      </c>
      <c r="Q41" s="208"/>
    </row>
    <row r="42" spans="1:17" s="18" customFormat="1" ht="15.6" x14ac:dyDescent="0.3">
      <c r="A42" s="53">
        <v>35</v>
      </c>
      <c r="B42" s="27" t="s">
        <v>971</v>
      </c>
      <c r="C42" s="27" t="s">
        <v>972</v>
      </c>
      <c r="D42" s="27" t="s">
        <v>152</v>
      </c>
      <c r="E42" s="187" t="s">
        <v>16</v>
      </c>
      <c r="F42" s="45" t="s">
        <v>17</v>
      </c>
      <c r="G42" s="208" t="s">
        <v>973</v>
      </c>
      <c r="H42" s="45" t="s">
        <v>873</v>
      </c>
      <c r="I42" s="208" t="s">
        <v>920</v>
      </c>
      <c r="J42" s="5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f t="shared" si="0"/>
        <v>0</v>
      </c>
      <c r="P42" s="185">
        <f t="shared" si="1"/>
        <v>0</v>
      </c>
      <c r="Q42" s="208"/>
    </row>
    <row r="43" spans="1:17" s="18" customFormat="1" ht="15.6" x14ac:dyDescent="0.3">
      <c r="A43" s="53">
        <v>36</v>
      </c>
      <c r="B43" s="186" t="s">
        <v>967</v>
      </c>
      <c r="C43" s="186" t="s">
        <v>968</v>
      </c>
      <c r="D43" s="186" t="s">
        <v>106</v>
      </c>
      <c r="E43" s="187" t="s">
        <v>23</v>
      </c>
      <c r="F43" s="45" t="s">
        <v>17</v>
      </c>
      <c r="G43" s="209">
        <v>40081</v>
      </c>
      <c r="H43" s="45" t="s">
        <v>873</v>
      </c>
      <c r="I43" s="186" t="s">
        <v>969</v>
      </c>
      <c r="J43" s="5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f t="shared" si="0"/>
        <v>0</v>
      </c>
      <c r="P43" s="185">
        <f t="shared" si="1"/>
        <v>0</v>
      </c>
      <c r="Q43" s="208"/>
    </row>
    <row r="44" spans="1:17" s="18" customFormat="1" ht="15.6" x14ac:dyDescent="0.3">
      <c r="A44" s="53">
        <v>37</v>
      </c>
      <c r="B44" s="27" t="s">
        <v>572</v>
      </c>
      <c r="C44" s="27" t="s">
        <v>237</v>
      </c>
      <c r="D44" s="27" t="s">
        <v>106</v>
      </c>
      <c r="E44" s="53" t="s">
        <v>23</v>
      </c>
      <c r="F44" s="31" t="s">
        <v>17</v>
      </c>
      <c r="G44" s="38">
        <v>40020</v>
      </c>
      <c r="H44" s="31" t="s">
        <v>559</v>
      </c>
      <c r="I44" s="27" t="s">
        <v>561</v>
      </c>
      <c r="J44" s="5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f t="shared" si="0"/>
        <v>0</v>
      </c>
      <c r="P44" s="185">
        <f t="shared" si="1"/>
        <v>0</v>
      </c>
      <c r="Q44" s="208"/>
    </row>
    <row r="48" spans="1:17" ht="15.6" x14ac:dyDescent="0.3">
      <c r="I48" s="11" t="s">
        <v>1012</v>
      </c>
    </row>
    <row r="49" spans="9:9" ht="15.6" x14ac:dyDescent="0.3">
      <c r="I49" s="11" t="s">
        <v>1013</v>
      </c>
    </row>
    <row r="50" spans="9:9" ht="15.6" x14ac:dyDescent="0.3">
      <c r="I50" s="11" t="s">
        <v>1014</v>
      </c>
    </row>
    <row r="51" spans="9:9" ht="15.6" x14ac:dyDescent="0.3">
      <c r="I51" s="11" t="s">
        <v>1015</v>
      </c>
    </row>
    <row r="52" spans="9:9" ht="15.6" x14ac:dyDescent="0.3">
      <c r="I52" s="11" t="s">
        <v>1016</v>
      </c>
    </row>
    <row r="53" spans="9:9" ht="15.6" x14ac:dyDescent="0.3">
      <c r="I53" s="11" t="s">
        <v>1017</v>
      </c>
    </row>
    <row r="54" spans="9:9" ht="15.6" x14ac:dyDescent="0.3">
      <c r="I54" s="11" t="s">
        <v>1018</v>
      </c>
    </row>
    <row r="55" spans="9:9" ht="15.6" x14ac:dyDescent="0.3">
      <c r="I55" s="11" t="s">
        <v>1019</v>
      </c>
    </row>
    <row r="56" spans="9:9" ht="15.6" x14ac:dyDescent="0.3">
      <c r="I56" s="11" t="s">
        <v>1020</v>
      </c>
    </row>
    <row r="57" spans="9:9" ht="15.6" x14ac:dyDescent="0.3">
      <c r="I57" s="11" t="s">
        <v>1021</v>
      </c>
    </row>
    <row r="58" spans="9:9" ht="15.6" x14ac:dyDescent="0.3">
      <c r="I58" s="11" t="s">
        <v>188</v>
      </c>
    </row>
    <row r="59" spans="9:9" ht="15.6" x14ac:dyDescent="0.3">
      <c r="I59" s="11" t="s">
        <v>215</v>
      </c>
    </row>
    <row r="60" spans="9:9" ht="15.6" x14ac:dyDescent="0.3">
      <c r="I60" s="11" t="s">
        <v>1022</v>
      </c>
    </row>
    <row r="61" spans="9:9" ht="15.6" x14ac:dyDescent="0.3">
      <c r="I61" s="11" t="s">
        <v>194</v>
      </c>
    </row>
    <row r="62" spans="9:9" ht="15.6" x14ac:dyDescent="0.3">
      <c r="I62" s="11" t="s">
        <v>1023</v>
      </c>
    </row>
    <row r="63" spans="9:9" ht="15.6" x14ac:dyDescent="0.3">
      <c r="I63" s="11" t="s">
        <v>1024</v>
      </c>
    </row>
    <row r="64" spans="9:9" ht="15.6" x14ac:dyDescent="0.3">
      <c r="I64" s="11" t="s">
        <v>1025</v>
      </c>
    </row>
    <row r="65" spans="9:9" ht="15.6" x14ac:dyDescent="0.3">
      <c r="I65" s="11" t="s">
        <v>1026</v>
      </c>
    </row>
    <row r="66" spans="9:9" ht="15.6" x14ac:dyDescent="0.3">
      <c r="I66" s="11" t="s">
        <v>1027</v>
      </c>
    </row>
  </sheetData>
  <sortState ref="A8:P44">
    <sortCondition descending="1" ref="O8:O44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workbookViewId="0">
      <selection activeCell="Q9" sqref="Q9:Q22"/>
    </sheetView>
  </sheetViews>
  <sheetFormatPr defaultRowHeight="14.4" x14ac:dyDescent="0.3"/>
  <cols>
    <col min="1" max="1" width="6" customWidth="1"/>
    <col min="2" max="2" width="15.5546875" customWidth="1"/>
    <col min="3" max="3" width="12.109375" customWidth="1"/>
    <col min="4" max="4" width="13.5546875" customWidth="1"/>
    <col min="6" max="6" width="10.77734375" customWidth="1"/>
    <col min="7" max="7" width="12.6640625" customWidth="1"/>
    <col min="8" max="8" width="23" customWidth="1"/>
    <col min="9" max="9" width="36.6640625" customWidth="1"/>
    <col min="10" max="11" width="9.6640625" customWidth="1"/>
    <col min="12" max="12" width="10.109375" customWidth="1"/>
    <col min="13" max="13" width="9.77734375" customWidth="1"/>
    <col min="14" max="14" width="9.44140625" customWidth="1"/>
    <col min="17" max="17" width="15.21875" customWidth="1"/>
  </cols>
  <sheetData>
    <row r="2" spans="1:17" ht="15.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7" ht="15.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7" ht="15.6" x14ac:dyDescent="0.3">
      <c r="A4" s="1"/>
      <c r="B4" s="2" t="s">
        <v>2</v>
      </c>
      <c r="C4" s="232" t="s">
        <v>248</v>
      </c>
      <c r="D4" s="232"/>
      <c r="E4" s="2"/>
      <c r="F4" s="233"/>
      <c r="G4" s="233"/>
      <c r="H4" s="1"/>
      <c r="I4" s="2" t="s">
        <v>4</v>
      </c>
      <c r="J4" s="94">
        <v>10</v>
      </c>
      <c r="K4" s="84"/>
    </row>
    <row r="5" spans="1:17" ht="15.6" x14ac:dyDescent="0.3">
      <c r="A5" s="3"/>
      <c r="B5" s="5" t="s">
        <v>5</v>
      </c>
      <c r="C5" s="24">
        <v>28</v>
      </c>
      <c r="D5" s="5"/>
      <c r="E5" s="5"/>
      <c r="F5" s="6"/>
      <c r="G5" s="6"/>
      <c r="H5" s="6"/>
      <c r="I5" s="5" t="s">
        <v>6</v>
      </c>
      <c r="J5" s="235" t="s">
        <v>1005</v>
      </c>
      <c r="K5" s="235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48">
        <v>1</v>
      </c>
      <c r="B8" s="151" t="s">
        <v>733</v>
      </c>
      <c r="C8" s="151" t="s">
        <v>622</v>
      </c>
      <c r="D8" s="151" t="s">
        <v>913</v>
      </c>
      <c r="E8" s="141" t="s">
        <v>16</v>
      </c>
      <c r="F8" s="165" t="s">
        <v>17</v>
      </c>
      <c r="G8" s="216">
        <v>40004</v>
      </c>
      <c r="H8" s="217" t="s">
        <v>917</v>
      </c>
      <c r="I8" s="138" t="s">
        <v>808</v>
      </c>
      <c r="J8" s="141">
        <v>5</v>
      </c>
      <c r="K8" s="152">
        <v>5</v>
      </c>
      <c r="L8" s="152">
        <v>5</v>
      </c>
      <c r="M8" s="152">
        <v>6</v>
      </c>
      <c r="N8" s="152">
        <v>6</v>
      </c>
      <c r="O8" s="152">
        <f t="shared" ref="O8:O39" si="0">SUM(J8:N8)</f>
        <v>27</v>
      </c>
      <c r="P8" s="153">
        <f t="shared" ref="P8:P39" si="1">O8*100/28</f>
        <v>96.428571428571431</v>
      </c>
      <c r="Q8" s="152" t="s">
        <v>1010</v>
      </c>
    </row>
    <row r="9" spans="1:17" s="18" customFormat="1" ht="15.6" x14ac:dyDescent="0.3">
      <c r="A9" s="148">
        <v>2</v>
      </c>
      <c r="B9" s="144" t="s">
        <v>369</v>
      </c>
      <c r="C9" s="144" t="s">
        <v>745</v>
      </c>
      <c r="D9" s="144" t="s">
        <v>169</v>
      </c>
      <c r="E9" s="141" t="s">
        <v>16</v>
      </c>
      <c r="F9" s="165" t="s">
        <v>17</v>
      </c>
      <c r="G9" s="218">
        <v>39600</v>
      </c>
      <c r="H9" s="137" t="s">
        <v>678</v>
      </c>
      <c r="I9" s="137" t="s">
        <v>724</v>
      </c>
      <c r="J9" s="160">
        <v>3</v>
      </c>
      <c r="K9" s="152">
        <v>5</v>
      </c>
      <c r="L9" s="152">
        <v>6</v>
      </c>
      <c r="M9" s="152">
        <v>6</v>
      </c>
      <c r="N9" s="152">
        <v>6</v>
      </c>
      <c r="O9" s="152">
        <f t="shared" si="0"/>
        <v>26</v>
      </c>
      <c r="P9" s="153">
        <f t="shared" si="1"/>
        <v>92.857142857142861</v>
      </c>
      <c r="Q9" s="152" t="s">
        <v>1011</v>
      </c>
    </row>
    <row r="10" spans="1:17" s="18" customFormat="1" ht="15.6" x14ac:dyDescent="0.3">
      <c r="A10" s="148">
        <v>3</v>
      </c>
      <c r="B10" s="144" t="s">
        <v>736</v>
      </c>
      <c r="C10" s="144" t="s">
        <v>398</v>
      </c>
      <c r="D10" s="144" t="s">
        <v>208</v>
      </c>
      <c r="E10" s="150" t="s">
        <v>16</v>
      </c>
      <c r="F10" s="165" t="s">
        <v>17</v>
      </c>
      <c r="G10" s="218">
        <v>39717</v>
      </c>
      <c r="H10" s="138" t="s">
        <v>678</v>
      </c>
      <c r="I10" s="144" t="s">
        <v>724</v>
      </c>
      <c r="J10" s="150">
        <v>5</v>
      </c>
      <c r="K10" s="189">
        <v>5</v>
      </c>
      <c r="L10" s="189">
        <v>6</v>
      </c>
      <c r="M10" s="189">
        <v>2</v>
      </c>
      <c r="N10" s="189">
        <v>6</v>
      </c>
      <c r="O10" s="152">
        <f t="shared" si="0"/>
        <v>24</v>
      </c>
      <c r="P10" s="153">
        <f t="shared" si="1"/>
        <v>85.714285714285708</v>
      </c>
      <c r="Q10" s="152" t="s">
        <v>1011</v>
      </c>
    </row>
    <row r="11" spans="1:17" s="18" customFormat="1" ht="15.6" x14ac:dyDescent="0.3">
      <c r="A11" s="148">
        <v>4</v>
      </c>
      <c r="B11" s="144" t="s">
        <v>725</v>
      </c>
      <c r="C11" s="144" t="s">
        <v>273</v>
      </c>
      <c r="D11" s="144" t="s">
        <v>236</v>
      </c>
      <c r="E11" s="141" t="s">
        <v>16</v>
      </c>
      <c r="F11" s="165" t="s">
        <v>17</v>
      </c>
      <c r="G11" s="219">
        <v>39807</v>
      </c>
      <c r="H11" s="137" t="s">
        <v>678</v>
      </c>
      <c r="I11" s="144" t="s">
        <v>724</v>
      </c>
      <c r="J11" s="150">
        <v>5</v>
      </c>
      <c r="K11" s="152">
        <v>5</v>
      </c>
      <c r="L11" s="152">
        <v>0</v>
      </c>
      <c r="M11" s="152">
        <v>6</v>
      </c>
      <c r="N11" s="152">
        <v>6</v>
      </c>
      <c r="O11" s="152">
        <f t="shared" si="0"/>
        <v>22</v>
      </c>
      <c r="P11" s="153">
        <f t="shared" si="1"/>
        <v>78.571428571428569</v>
      </c>
      <c r="Q11" s="152" t="s">
        <v>1011</v>
      </c>
    </row>
    <row r="12" spans="1:17" s="18" customFormat="1" ht="15.6" x14ac:dyDescent="0.3">
      <c r="A12" s="148">
        <v>5</v>
      </c>
      <c r="B12" s="144" t="s">
        <v>740</v>
      </c>
      <c r="C12" s="144" t="s">
        <v>205</v>
      </c>
      <c r="D12" s="144" t="s">
        <v>386</v>
      </c>
      <c r="E12" s="141" t="s">
        <v>23</v>
      </c>
      <c r="F12" s="165" t="s">
        <v>17</v>
      </c>
      <c r="G12" s="219">
        <v>39702</v>
      </c>
      <c r="H12" s="137" t="s">
        <v>678</v>
      </c>
      <c r="I12" s="137" t="s">
        <v>724</v>
      </c>
      <c r="J12" s="160">
        <v>5</v>
      </c>
      <c r="K12" s="152">
        <v>5</v>
      </c>
      <c r="L12" s="152">
        <v>6</v>
      </c>
      <c r="M12" s="152">
        <v>0</v>
      </c>
      <c r="N12" s="152">
        <v>6</v>
      </c>
      <c r="O12" s="152">
        <f t="shared" si="0"/>
        <v>22</v>
      </c>
      <c r="P12" s="153">
        <f t="shared" si="1"/>
        <v>78.571428571428569</v>
      </c>
      <c r="Q12" s="152" t="s">
        <v>1011</v>
      </c>
    </row>
    <row r="13" spans="1:17" s="18" customFormat="1" ht="15.6" x14ac:dyDescent="0.3">
      <c r="A13" s="148">
        <v>6</v>
      </c>
      <c r="B13" s="144" t="s">
        <v>614</v>
      </c>
      <c r="C13" s="144" t="s">
        <v>741</v>
      </c>
      <c r="D13" s="144" t="s">
        <v>384</v>
      </c>
      <c r="E13" s="141" t="s">
        <v>23</v>
      </c>
      <c r="F13" s="165" t="s">
        <v>17</v>
      </c>
      <c r="G13" s="219">
        <v>39652</v>
      </c>
      <c r="H13" s="137" t="s">
        <v>678</v>
      </c>
      <c r="I13" s="137" t="s">
        <v>724</v>
      </c>
      <c r="J13" s="143">
        <v>5</v>
      </c>
      <c r="K13" s="152">
        <v>5</v>
      </c>
      <c r="L13" s="152">
        <v>6</v>
      </c>
      <c r="M13" s="152">
        <v>0</v>
      </c>
      <c r="N13" s="152">
        <v>6</v>
      </c>
      <c r="O13" s="152">
        <f t="shared" si="0"/>
        <v>22</v>
      </c>
      <c r="P13" s="153">
        <f t="shared" si="1"/>
        <v>78.571428571428569</v>
      </c>
      <c r="Q13" s="152" t="s">
        <v>1011</v>
      </c>
    </row>
    <row r="14" spans="1:17" s="18" customFormat="1" ht="15.6" x14ac:dyDescent="0.3">
      <c r="A14" s="148">
        <v>7</v>
      </c>
      <c r="B14" s="137" t="s">
        <v>733</v>
      </c>
      <c r="C14" s="137" t="s">
        <v>239</v>
      </c>
      <c r="D14" s="137" t="s">
        <v>236</v>
      </c>
      <c r="E14" s="148" t="s">
        <v>16</v>
      </c>
      <c r="F14" s="165" t="s">
        <v>17</v>
      </c>
      <c r="G14" s="219">
        <v>39628</v>
      </c>
      <c r="H14" s="138" t="s">
        <v>678</v>
      </c>
      <c r="I14" s="137" t="s">
        <v>724</v>
      </c>
      <c r="J14" s="141">
        <v>5</v>
      </c>
      <c r="K14" s="152">
        <v>5</v>
      </c>
      <c r="L14" s="152">
        <v>6</v>
      </c>
      <c r="M14" s="152">
        <v>0</v>
      </c>
      <c r="N14" s="152">
        <v>6</v>
      </c>
      <c r="O14" s="152">
        <f t="shared" si="0"/>
        <v>22</v>
      </c>
      <c r="P14" s="153">
        <f t="shared" si="1"/>
        <v>78.571428571428569</v>
      </c>
      <c r="Q14" s="152" t="s">
        <v>1011</v>
      </c>
    </row>
    <row r="15" spans="1:17" s="18" customFormat="1" ht="15.6" x14ac:dyDescent="0.3">
      <c r="A15" s="148">
        <v>8</v>
      </c>
      <c r="B15" s="144" t="s">
        <v>408</v>
      </c>
      <c r="C15" s="144" t="s">
        <v>199</v>
      </c>
      <c r="D15" s="144" t="s">
        <v>726</v>
      </c>
      <c r="E15" s="141" t="s">
        <v>16</v>
      </c>
      <c r="F15" s="165" t="s">
        <v>17</v>
      </c>
      <c r="G15" s="219">
        <v>39672</v>
      </c>
      <c r="H15" s="137" t="s">
        <v>678</v>
      </c>
      <c r="I15" s="137" t="s">
        <v>724</v>
      </c>
      <c r="J15" s="141">
        <v>5</v>
      </c>
      <c r="K15" s="152">
        <v>5</v>
      </c>
      <c r="L15" s="152">
        <v>0</v>
      </c>
      <c r="M15" s="152">
        <v>6</v>
      </c>
      <c r="N15" s="152">
        <v>6</v>
      </c>
      <c r="O15" s="152">
        <f t="shared" si="0"/>
        <v>22</v>
      </c>
      <c r="P15" s="153">
        <f t="shared" si="1"/>
        <v>78.571428571428569</v>
      </c>
      <c r="Q15" s="152" t="s">
        <v>1011</v>
      </c>
    </row>
    <row r="16" spans="1:17" s="18" customFormat="1" ht="15.6" x14ac:dyDescent="0.3">
      <c r="A16" s="148">
        <v>9</v>
      </c>
      <c r="B16" s="151" t="s">
        <v>262</v>
      </c>
      <c r="C16" s="151" t="s">
        <v>201</v>
      </c>
      <c r="D16" s="151" t="s">
        <v>99</v>
      </c>
      <c r="E16" s="141" t="s">
        <v>16</v>
      </c>
      <c r="F16" s="165" t="s">
        <v>17</v>
      </c>
      <c r="G16" s="216">
        <v>39700</v>
      </c>
      <c r="H16" s="151" t="s">
        <v>912</v>
      </c>
      <c r="I16" s="137" t="s">
        <v>724</v>
      </c>
      <c r="J16" s="141">
        <v>5</v>
      </c>
      <c r="K16" s="152">
        <v>5</v>
      </c>
      <c r="L16" s="152">
        <v>6</v>
      </c>
      <c r="M16" s="152">
        <v>0</v>
      </c>
      <c r="N16" s="152">
        <v>6</v>
      </c>
      <c r="O16" s="152">
        <f t="shared" si="0"/>
        <v>22</v>
      </c>
      <c r="P16" s="153">
        <f t="shared" si="1"/>
        <v>78.571428571428569</v>
      </c>
      <c r="Q16" s="152" t="s">
        <v>1011</v>
      </c>
    </row>
    <row r="17" spans="1:17" s="18" customFormat="1" ht="15.6" x14ac:dyDescent="0.3">
      <c r="A17" s="148">
        <v>10</v>
      </c>
      <c r="B17" s="144" t="s">
        <v>852</v>
      </c>
      <c r="C17" s="145" t="s">
        <v>577</v>
      </c>
      <c r="D17" s="145" t="s">
        <v>96</v>
      </c>
      <c r="E17" s="160" t="s">
        <v>16</v>
      </c>
      <c r="F17" s="165" t="s">
        <v>17</v>
      </c>
      <c r="G17" s="219">
        <v>39692</v>
      </c>
      <c r="H17" s="138" t="s">
        <v>768</v>
      </c>
      <c r="I17" s="145" t="s">
        <v>808</v>
      </c>
      <c r="J17" s="141">
        <v>5</v>
      </c>
      <c r="K17" s="152">
        <v>5</v>
      </c>
      <c r="L17" s="152">
        <v>6</v>
      </c>
      <c r="M17" s="152">
        <v>0</v>
      </c>
      <c r="N17" s="152">
        <v>6</v>
      </c>
      <c r="O17" s="152">
        <f t="shared" si="0"/>
        <v>22</v>
      </c>
      <c r="P17" s="153">
        <f t="shared" si="1"/>
        <v>78.571428571428569</v>
      </c>
      <c r="Q17" s="152" t="s">
        <v>1011</v>
      </c>
    </row>
    <row r="18" spans="1:17" s="127" customFormat="1" ht="15.6" x14ac:dyDescent="0.3">
      <c r="A18" s="148">
        <v>11</v>
      </c>
      <c r="B18" s="137" t="s">
        <v>316</v>
      </c>
      <c r="C18" s="137" t="s">
        <v>127</v>
      </c>
      <c r="D18" s="137" t="s">
        <v>114</v>
      </c>
      <c r="E18" s="148" t="s">
        <v>23</v>
      </c>
      <c r="F18" s="165" t="s">
        <v>17</v>
      </c>
      <c r="G18" s="219">
        <v>39749</v>
      </c>
      <c r="H18" s="138" t="s">
        <v>678</v>
      </c>
      <c r="I18" s="137" t="s">
        <v>724</v>
      </c>
      <c r="J18" s="141">
        <v>5</v>
      </c>
      <c r="K18" s="152">
        <v>4</v>
      </c>
      <c r="L18" s="152">
        <v>6</v>
      </c>
      <c r="M18" s="152">
        <v>0</v>
      </c>
      <c r="N18" s="152">
        <v>6</v>
      </c>
      <c r="O18" s="152">
        <f t="shared" si="0"/>
        <v>21</v>
      </c>
      <c r="P18" s="153">
        <f t="shared" si="1"/>
        <v>75</v>
      </c>
      <c r="Q18" s="152" t="s">
        <v>1011</v>
      </c>
    </row>
    <row r="19" spans="1:17" s="18" customFormat="1" ht="15.6" x14ac:dyDescent="0.3">
      <c r="A19" s="148">
        <v>12</v>
      </c>
      <c r="B19" s="145" t="s">
        <v>859</v>
      </c>
      <c r="C19" s="145" t="s">
        <v>860</v>
      </c>
      <c r="D19" s="145" t="s">
        <v>128</v>
      </c>
      <c r="E19" s="141" t="s">
        <v>23</v>
      </c>
      <c r="F19" s="165" t="s">
        <v>17</v>
      </c>
      <c r="G19" s="220" t="s">
        <v>914</v>
      </c>
      <c r="H19" s="217" t="s">
        <v>917</v>
      </c>
      <c r="I19" s="145" t="s">
        <v>847</v>
      </c>
      <c r="J19" s="160">
        <v>5</v>
      </c>
      <c r="K19" s="152">
        <v>0</v>
      </c>
      <c r="L19" s="152">
        <v>6</v>
      </c>
      <c r="M19" s="152">
        <v>3</v>
      </c>
      <c r="N19" s="152">
        <v>6</v>
      </c>
      <c r="O19" s="152">
        <f t="shared" si="0"/>
        <v>20</v>
      </c>
      <c r="P19" s="153">
        <f t="shared" si="1"/>
        <v>71.428571428571431</v>
      </c>
      <c r="Q19" s="152" t="s">
        <v>1011</v>
      </c>
    </row>
    <row r="20" spans="1:17" s="18" customFormat="1" ht="15.6" x14ac:dyDescent="0.3">
      <c r="A20" s="148">
        <v>13</v>
      </c>
      <c r="B20" s="137" t="s">
        <v>696</v>
      </c>
      <c r="C20" s="137" t="s">
        <v>201</v>
      </c>
      <c r="D20" s="137" t="s">
        <v>241</v>
      </c>
      <c r="E20" s="148" t="s">
        <v>16</v>
      </c>
      <c r="F20" s="165" t="s">
        <v>17</v>
      </c>
      <c r="G20" s="219">
        <v>40025</v>
      </c>
      <c r="H20" s="138" t="s">
        <v>678</v>
      </c>
      <c r="I20" s="137" t="s">
        <v>728</v>
      </c>
      <c r="J20" s="160">
        <v>5</v>
      </c>
      <c r="K20" s="152">
        <v>5</v>
      </c>
      <c r="L20" s="152">
        <v>3</v>
      </c>
      <c r="M20" s="152">
        <v>0</v>
      </c>
      <c r="N20" s="152">
        <v>6</v>
      </c>
      <c r="O20" s="152">
        <f t="shared" si="0"/>
        <v>19</v>
      </c>
      <c r="P20" s="153">
        <f t="shared" si="1"/>
        <v>67.857142857142861</v>
      </c>
      <c r="Q20" s="152" t="s">
        <v>1011</v>
      </c>
    </row>
    <row r="21" spans="1:17" s="18" customFormat="1" ht="15.6" x14ac:dyDescent="0.3">
      <c r="A21" s="148">
        <v>14</v>
      </c>
      <c r="B21" s="144" t="s">
        <v>854</v>
      </c>
      <c r="C21" s="145" t="s">
        <v>855</v>
      </c>
      <c r="D21" s="145" t="s">
        <v>114</v>
      </c>
      <c r="E21" s="160" t="s">
        <v>23</v>
      </c>
      <c r="F21" s="165" t="s">
        <v>17</v>
      </c>
      <c r="G21" s="221">
        <v>39724</v>
      </c>
      <c r="H21" s="138" t="s">
        <v>768</v>
      </c>
      <c r="I21" s="145" t="s">
        <v>847</v>
      </c>
      <c r="J21" s="165">
        <v>5</v>
      </c>
      <c r="K21" s="152">
        <v>5</v>
      </c>
      <c r="L21" s="152">
        <v>3</v>
      </c>
      <c r="M21" s="152">
        <v>0</v>
      </c>
      <c r="N21" s="152">
        <v>6</v>
      </c>
      <c r="O21" s="152">
        <f t="shared" si="0"/>
        <v>19</v>
      </c>
      <c r="P21" s="153">
        <f t="shared" si="1"/>
        <v>67.857142857142861</v>
      </c>
      <c r="Q21" s="152" t="s">
        <v>1011</v>
      </c>
    </row>
    <row r="22" spans="1:17" s="18" customFormat="1" ht="15.6" x14ac:dyDescent="0.3">
      <c r="A22" s="148">
        <v>15</v>
      </c>
      <c r="B22" s="151" t="s">
        <v>743</v>
      </c>
      <c r="C22" s="151" t="s">
        <v>205</v>
      </c>
      <c r="D22" s="151" t="s">
        <v>386</v>
      </c>
      <c r="E22" s="141" t="s">
        <v>23</v>
      </c>
      <c r="F22" s="165" t="s">
        <v>17</v>
      </c>
      <c r="G22" s="216">
        <v>39762</v>
      </c>
      <c r="H22" s="151" t="s">
        <v>912</v>
      </c>
      <c r="I22" s="137" t="s">
        <v>724</v>
      </c>
      <c r="J22" s="160">
        <v>5</v>
      </c>
      <c r="K22" s="152">
        <v>5</v>
      </c>
      <c r="L22" s="152">
        <v>6</v>
      </c>
      <c r="M22" s="152">
        <v>0</v>
      </c>
      <c r="N22" s="152">
        <v>3</v>
      </c>
      <c r="O22" s="152">
        <f t="shared" si="0"/>
        <v>19</v>
      </c>
      <c r="P22" s="153">
        <f t="shared" si="1"/>
        <v>67.857142857142861</v>
      </c>
      <c r="Q22" s="152" t="s">
        <v>1011</v>
      </c>
    </row>
    <row r="23" spans="1:17" s="18" customFormat="1" ht="15.6" x14ac:dyDescent="0.3">
      <c r="A23" s="56">
        <v>16</v>
      </c>
      <c r="B23" s="27" t="s">
        <v>115</v>
      </c>
      <c r="C23" s="29" t="s">
        <v>122</v>
      </c>
      <c r="D23" s="29" t="s">
        <v>400</v>
      </c>
      <c r="E23" s="58" t="s">
        <v>23</v>
      </c>
      <c r="F23" s="61" t="s">
        <v>17</v>
      </c>
      <c r="G23" s="130">
        <v>39844</v>
      </c>
      <c r="H23" s="31" t="s">
        <v>768</v>
      </c>
      <c r="I23" s="29" t="s">
        <v>847</v>
      </c>
      <c r="J23" s="58">
        <v>5</v>
      </c>
      <c r="K23" s="54">
        <v>5</v>
      </c>
      <c r="L23" s="54">
        <v>0</v>
      </c>
      <c r="M23" s="54">
        <v>2</v>
      </c>
      <c r="N23" s="54">
        <v>6</v>
      </c>
      <c r="O23" s="54">
        <f t="shared" si="0"/>
        <v>18</v>
      </c>
      <c r="P23" s="154">
        <f t="shared" si="1"/>
        <v>64.285714285714292</v>
      </c>
      <c r="Q23" s="54"/>
    </row>
    <row r="24" spans="1:17" s="18" customFormat="1" ht="15.6" x14ac:dyDescent="0.3">
      <c r="A24" s="56">
        <v>17</v>
      </c>
      <c r="B24" s="29" t="s">
        <v>861</v>
      </c>
      <c r="C24" s="29" t="s">
        <v>224</v>
      </c>
      <c r="D24" s="29" t="s">
        <v>862</v>
      </c>
      <c r="E24" s="60" t="s">
        <v>23</v>
      </c>
      <c r="F24" s="61" t="s">
        <v>17</v>
      </c>
      <c r="G24" s="129" t="s">
        <v>914</v>
      </c>
      <c r="H24" s="126" t="s">
        <v>885</v>
      </c>
      <c r="I24" s="29" t="s">
        <v>847</v>
      </c>
      <c r="J24" s="60">
        <v>5</v>
      </c>
      <c r="K24" s="54">
        <v>5</v>
      </c>
      <c r="L24" s="54">
        <v>6</v>
      </c>
      <c r="M24" s="54">
        <v>0</v>
      </c>
      <c r="N24" s="54">
        <v>2</v>
      </c>
      <c r="O24" s="54">
        <f t="shared" si="0"/>
        <v>18</v>
      </c>
      <c r="P24" s="154">
        <f t="shared" si="1"/>
        <v>64.285714285714292</v>
      </c>
      <c r="Q24" s="54"/>
    </row>
    <row r="25" spans="1:17" s="18" customFormat="1" ht="15.6" x14ac:dyDescent="0.3">
      <c r="A25" s="56">
        <v>18</v>
      </c>
      <c r="B25" s="28" t="s">
        <v>729</v>
      </c>
      <c r="C25" s="28" t="s">
        <v>119</v>
      </c>
      <c r="D25" s="28" t="s">
        <v>105</v>
      </c>
      <c r="E25" s="56" t="s">
        <v>23</v>
      </c>
      <c r="F25" s="61" t="s">
        <v>17</v>
      </c>
      <c r="G25" s="128">
        <v>39727</v>
      </c>
      <c r="H25" s="31" t="s">
        <v>678</v>
      </c>
      <c r="I25" s="28" t="s">
        <v>728</v>
      </c>
      <c r="J25" s="56">
        <v>0</v>
      </c>
      <c r="K25" s="54">
        <v>5</v>
      </c>
      <c r="L25" s="54">
        <v>6</v>
      </c>
      <c r="M25" s="54">
        <v>0</v>
      </c>
      <c r="N25" s="54">
        <v>6</v>
      </c>
      <c r="O25" s="54">
        <f t="shared" si="0"/>
        <v>17</v>
      </c>
      <c r="P25" s="154">
        <f t="shared" si="1"/>
        <v>60.714285714285715</v>
      </c>
      <c r="Q25" s="54"/>
    </row>
    <row r="26" spans="1:17" s="18" customFormat="1" ht="15.6" x14ac:dyDescent="0.3">
      <c r="A26" s="56">
        <v>19</v>
      </c>
      <c r="B26" s="29" t="s">
        <v>849</v>
      </c>
      <c r="C26" s="29" t="s">
        <v>280</v>
      </c>
      <c r="D26" s="29" t="s">
        <v>185</v>
      </c>
      <c r="E26" s="60" t="s">
        <v>23</v>
      </c>
      <c r="F26" s="61" t="s">
        <v>17</v>
      </c>
      <c r="G26" s="132">
        <v>39744</v>
      </c>
      <c r="H26" s="126" t="s">
        <v>885</v>
      </c>
      <c r="I26" s="31" t="s">
        <v>808</v>
      </c>
      <c r="J26" s="57">
        <v>5</v>
      </c>
      <c r="K26" s="54">
        <v>5</v>
      </c>
      <c r="L26" s="54">
        <v>5</v>
      </c>
      <c r="M26" s="54">
        <v>2</v>
      </c>
      <c r="N26" s="54">
        <v>0</v>
      </c>
      <c r="O26" s="54">
        <f t="shared" si="0"/>
        <v>17</v>
      </c>
      <c r="P26" s="154">
        <f t="shared" si="1"/>
        <v>60.714285714285715</v>
      </c>
      <c r="Q26" s="54"/>
    </row>
    <row r="27" spans="1:17" s="18" customFormat="1" ht="15.6" x14ac:dyDescent="0.3">
      <c r="A27" s="56">
        <v>20</v>
      </c>
      <c r="B27" s="29" t="s">
        <v>731</v>
      </c>
      <c r="C27" s="29" t="s">
        <v>283</v>
      </c>
      <c r="D27" s="29" t="s">
        <v>167</v>
      </c>
      <c r="E27" s="60" t="s">
        <v>16</v>
      </c>
      <c r="F27" s="61" t="s">
        <v>17</v>
      </c>
      <c r="G27" s="129" t="s">
        <v>915</v>
      </c>
      <c r="H27" s="31" t="s">
        <v>678</v>
      </c>
      <c r="I27" s="28" t="s">
        <v>724</v>
      </c>
      <c r="J27" s="56">
        <v>5</v>
      </c>
      <c r="K27" s="54">
        <v>5</v>
      </c>
      <c r="L27" s="54">
        <v>0</v>
      </c>
      <c r="M27" s="54">
        <v>0</v>
      </c>
      <c r="N27" s="54">
        <v>6</v>
      </c>
      <c r="O27" s="54">
        <f t="shared" si="0"/>
        <v>16</v>
      </c>
      <c r="P27" s="154">
        <f t="shared" si="1"/>
        <v>57.142857142857146</v>
      </c>
      <c r="Q27" s="54"/>
    </row>
    <row r="28" spans="1:17" s="18" customFormat="1" ht="15.6" x14ac:dyDescent="0.3">
      <c r="A28" s="56">
        <v>21</v>
      </c>
      <c r="B28" s="29" t="s">
        <v>571</v>
      </c>
      <c r="C28" s="29" t="s">
        <v>119</v>
      </c>
      <c r="D28" s="29" t="s">
        <v>185</v>
      </c>
      <c r="E28" s="60" t="s">
        <v>23</v>
      </c>
      <c r="F28" s="61" t="s">
        <v>17</v>
      </c>
      <c r="G28" s="129" t="s">
        <v>916</v>
      </c>
      <c r="H28" s="126" t="s">
        <v>885</v>
      </c>
      <c r="I28" s="29" t="s">
        <v>847</v>
      </c>
      <c r="J28" s="56">
        <v>5</v>
      </c>
      <c r="K28" s="54">
        <v>5</v>
      </c>
      <c r="L28" s="54">
        <v>0</v>
      </c>
      <c r="M28" s="54">
        <v>0</v>
      </c>
      <c r="N28" s="54">
        <v>6</v>
      </c>
      <c r="O28" s="54">
        <f t="shared" si="0"/>
        <v>16</v>
      </c>
      <c r="P28" s="154">
        <f t="shared" si="1"/>
        <v>57.142857142857146</v>
      </c>
      <c r="Q28" s="54"/>
    </row>
    <row r="29" spans="1:17" s="18" customFormat="1" ht="15.6" x14ac:dyDescent="0.3">
      <c r="A29" s="56">
        <v>22</v>
      </c>
      <c r="B29" s="28" t="s">
        <v>742</v>
      </c>
      <c r="C29" s="28" t="s">
        <v>423</v>
      </c>
      <c r="D29" s="28" t="s">
        <v>58</v>
      </c>
      <c r="E29" s="56" t="s">
        <v>16</v>
      </c>
      <c r="F29" s="61" t="s">
        <v>17</v>
      </c>
      <c r="G29" s="128">
        <v>39772</v>
      </c>
      <c r="H29" s="31" t="s">
        <v>678</v>
      </c>
      <c r="I29" s="28" t="s">
        <v>728</v>
      </c>
      <c r="J29" s="56">
        <v>5</v>
      </c>
      <c r="K29" s="54">
        <v>5</v>
      </c>
      <c r="L29" s="54">
        <v>0</v>
      </c>
      <c r="M29" s="54">
        <v>0</v>
      </c>
      <c r="N29" s="54">
        <v>6</v>
      </c>
      <c r="O29" s="54">
        <f t="shared" si="0"/>
        <v>16</v>
      </c>
      <c r="P29" s="154">
        <f t="shared" si="1"/>
        <v>57.142857142857146</v>
      </c>
      <c r="Q29" s="54"/>
    </row>
    <row r="30" spans="1:17" s="18" customFormat="1" ht="15.6" x14ac:dyDescent="0.3">
      <c r="A30" s="56">
        <v>23</v>
      </c>
      <c r="B30" s="78" t="s">
        <v>738</v>
      </c>
      <c r="C30" s="78" t="s">
        <v>429</v>
      </c>
      <c r="D30" s="78" t="s">
        <v>739</v>
      </c>
      <c r="E30" s="60" t="s">
        <v>16</v>
      </c>
      <c r="F30" s="61" t="s">
        <v>17</v>
      </c>
      <c r="G30" s="133">
        <v>39709</v>
      </c>
      <c r="H30" s="78" t="s">
        <v>912</v>
      </c>
      <c r="I30" s="28" t="s">
        <v>724</v>
      </c>
      <c r="J30" s="57">
        <v>5</v>
      </c>
      <c r="K30" s="54">
        <v>5</v>
      </c>
      <c r="L30" s="54">
        <v>0</v>
      </c>
      <c r="M30" s="54">
        <v>0</v>
      </c>
      <c r="N30" s="54">
        <v>6</v>
      </c>
      <c r="O30" s="54">
        <f t="shared" si="0"/>
        <v>16</v>
      </c>
      <c r="P30" s="154">
        <f t="shared" si="1"/>
        <v>57.142857142857146</v>
      </c>
      <c r="Q30" s="54"/>
    </row>
    <row r="31" spans="1:17" s="18" customFormat="1" ht="15.6" x14ac:dyDescent="0.3">
      <c r="A31" s="56">
        <v>24</v>
      </c>
      <c r="B31" s="28" t="s">
        <v>623</v>
      </c>
      <c r="C31" s="28" t="s">
        <v>225</v>
      </c>
      <c r="D31" s="28" t="s">
        <v>476</v>
      </c>
      <c r="E31" s="56" t="s">
        <v>16</v>
      </c>
      <c r="F31" s="61" t="s">
        <v>17</v>
      </c>
      <c r="G31" s="128">
        <v>39743</v>
      </c>
      <c r="H31" s="31" t="s">
        <v>678</v>
      </c>
      <c r="I31" s="28" t="s">
        <v>724</v>
      </c>
      <c r="J31" s="57">
        <v>5</v>
      </c>
      <c r="K31" s="54">
        <v>5</v>
      </c>
      <c r="L31" s="54">
        <v>0</v>
      </c>
      <c r="M31" s="54">
        <v>0</v>
      </c>
      <c r="N31" s="54">
        <v>6</v>
      </c>
      <c r="O31" s="54">
        <f t="shared" si="0"/>
        <v>16</v>
      </c>
      <c r="P31" s="154">
        <f t="shared" si="1"/>
        <v>57.142857142857146</v>
      </c>
      <c r="Q31" s="54"/>
    </row>
    <row r="32" spans="1:17" s="18" customFormat="1" ht="15.6" x14ac:dyDescent="0.3">
      <c r="A32" s="56">
        <v>25</v>
      </c>
      <c r="B32" s="28" t="s">
        <v>730</v>
      </c>
      <c r="C32" s="28" t="s">
        <v>447</v>
      </c>
      <c r="D32" s="28" t="s">
        <v>101</v>
      </c>
      <c r="E32" s="56" t="s">
        <v>16</v>
      </c>
      <c r="F32" s="61" t="s">
        <v>17</v>
      </c>
      <c r="G32" s="128">
        <v>39645</v>
      </c>
      <c r="H32" s="31" t="s">
        <v>678</v>
      </c>
      <c r="I32" s="28" t="s">
        <v>728</v>
      </c>
      <c r="J32" s="60">
        <v>5</v>
      </c>
      <c r="K32" s="54">
        <v>5</v>
      </c>
      <c r="L32" s="54">
        <v>0</v>
      </c>
      <c r="M32" s="54">
        <v>0</v>
      </c>
      <c r="N32" s="54">
        <v>6</v>
      </c>
      <c r="O32" s="54">
        <f t="shared" si="0"/>
        <v>16</v>
      </c>
      <c r="P32" s="154">
        <f t="shared" si="1"/>
        <v>57.142857142857146</v>
      </c>
      <c r="Q32" s="54"/>
    </row>
    <row r="33" spans="1:17" s="18" customFormat="1" ht="15.6" x14ac:dyDescent="0.3">
      <c r="A33" s="56">
        <v>26</v>
      </c>
      <c r="B33" s="27" t="s">
        <v>853</v>
      </c>
      <c r="C33" s="29" t="s">
        <v>116</v>
      </c>
      <c r="D33" s="29" t="s">
        <v>422</v>
      </c>
      <c r="E33" s="58" t="s">
        <v>23</v>
      </c>
      <c r="F33" s="61" t="s">
        <v>17</v>
      </c>
      <c r="G33" s="130">
        <v>39497</v>
      </c>
      <c r="H33" s="31" t="s">
        <v>768</v>
      </c>
      <c r="I33" s="29" t="s">
        <v>847</v>
      </c>
      <c r="J33" s="56">
        <v>4</v>
      </c>
      <c r="K33" s="54">
        <v>5</v>
      </c>
      <c r="L33" s="54">
        <v>0</v>
      </c>
      <c r="M33" s="54">
        <v>0</v>
      </c>
      <c r="N33" s="54">
        <v>6</v>
      </c>
      <c r="O33" s="54">
        <f t="shared" si="0"/>
        <v>15</v>
      </c>
      <c r="P33" s="154">
        <f t="shared" si="1"/>
        <v>53.571428571428569</v>
      </c>
      <c r="Q33" s="54"/>
    </row>
    <row r="34" spans="1:17" s="18" customFormat="1" ht="15.6" x14ac:dyDescent="0.3">
      <c r="A34" s="56">
        <v>27</v>
      </c>
      <c r="B34" s="27" t="s">
        <v>838</v>
      </c>
      <c r="C34" s="29" t="s">
        <v>454</v>
      </c>
      <c r="D34" s="29" t="s">
        <v>106</v>
      </c>
      <c r="E34" s="58" t="s">
        <v>23</v>
      </c>
      <c r="F34" s="61" t="s">
        <v>17</v>
      </c>
      <c r="G34" s="130">
        <v>39733</v>
      </c>
      <c r="H34" s="31" t="s">
        <v>768</v>
      </c>
      <c r="I34" s="29" t="s">
        <v>847</v>
      </c>
      <c r="J34" s="58">
        <v>5</v>
      </c>
      <c r="K34" s="54">
        <v>3</v>
      </c>
      <c r="L34" s="54">
        <v>0</v>
      </c>
      <c r="M34" s="54">
        <v>0</v>
      </c>
      <c r="N34" s="54">
        <v>6</v>
      </c>
      <c r="O34" s="54">
        <f t="shared" si="0"/>
        <v>14</v>
      </c>
      <c r="P34" s="154">
        <f t="shared" si="1"/>
        <v>50</v>
      </c>
      <c r="Q34" s="54"/>
    </row>
    <row r="35" spans="1:17" s="18" customFormat="1" ht="15.6" x14ac:dyDescent="0.3">
      <c r="A35" s="56">
        <v>28</v>
      </c>
      <c r="B35" s="27" t="s">
        <v>848</v>
      </c>
      <c r="C35" s="29" t="s">
        <v>198</v>
      </c>
      <c r="D35" s="29" t="s">
        <v>440</v>
      </c>
      <c r="E35" s="58" t="s">
        <v>16</v>
      </c>
      <c r="F35" s="61" t="s">
        <v>17</v>
      </c>
      <c r="G35" s="130">
        <v>39605</v>
      </c>
      <c r="H35" s="31" t="s">
        <v>768</v>
      </c>
      <c r="I35" s="29" t="s">
        <v>808</v>
      </c>
      <c r="J35" s="57">
        <v>5</v>
      </c>
      <c r="K35" s="54">
        <v>5</v>
      </c>
      <c r="L35" s="54">
        <v>0</v>
      </c>
      <c r="M35" s="54">
        <v>3</v>
      </c>
      <c r="N35" s="54">
        <v>0</v>
      </c>
      <c r="O35" s="54">
        <f t="shared" si="0"/>
        <v>13</v>
      </c>
      <c r="P35" s="154">
        <f t="shared" si="1"/>
        <v>46.428571428571431</v>
      </c>
      <c r="Q35" s="54"/>
    </row>
    <row r="36" spans="1:17" s="18" customFormat="1" ht="15.6" x14ac:dyDescent="0.3">
      <c r="A36" s="56">
        <v>29</v>
      </c>
      <c r="B36" s="28" t="s">
        <v>463</v>
      </c>
      <c r="C36" s="29" t="s">
        <v>856</v>
      </c>
      <c r="D36" s="29" t="s">
        <v>90</v>
      </c>
      <c r="E36" s="58" t="s">
        <v>23</v>
      </c>
      <c r="F36" s="61" t="s">
        <v>17</v>
      </c>
      <c r="G36" s="130">
        <v>39634</v>
      </c>
      <c r="H36" s="31" t="s">
        <v>768</v>
      </c>
      <c r="I36" s="29" t="s">
        <v>847</v>
      </c>
      <c r="J36" s="58">
        <v>5</v>
      </c>
      <c r="K36" s="54">
        <v>5</v>
      </c>
      <c r="L36" s="54">
        <v>0</v>
      </c>
      <c r="M36" s="54">
        <v>2</v>
      </c>
      <c r="N36" s="54">
        <v>0</v>
      </c>
      <c r="O36" s="54">
        <f t="shared" si="0"/>
        <v>12</v>
      </c>
      <c r="P36" s="154">
        <f t="shared" si="1"/>
        <v>42.857142857142854</v>
      </c>
      <c r="Q36" s="54"/>
    </row>
    <row r="37" spans="1:17" s="18" customFormat="1" ht="15.6" x14ac:dyDescent="0.3">
      <c r="A37" s="56">
        <v>30</v>
      </c>
      <c r="B37" s="27" t="s">
        <v>567</v>
      </c>
      <c r="C37" s="29" t="s">
        <v>858</v>
      </c>
      <c r="D37" s="29" t="s">
        <v>85</v>
      </c>
      <c r="E37" s="58" t="s">
        <v>16</v>
      </c>
      <c r="F37" s="61" t="s">
        <v>17</v>
      </c>
      <c r="G37" s="130">
        <v>39587</v>
      </c>
      <c r="H37" s="31" t="s">
        <v>768</v>
      </c>
      <c r="I37" s="29" t="s">
        <v>808</v>
      </c>
      <c r="J37" s="60">
        <v>3</v>
      </c>
      <c r="K37" s="54">
        <v>0</v>
      </c>
      <c r="L37" s="54">
        <v>0</v>
      </c>
      <c r="M37" s="54">
        <v>3</v>
      </c>
      <c r="N37" s="54">
        <v>6</v>
      </c>
      <c r="O37" s="54">
        <f t="shared" si="0"/>
        <v>12</v>
      </c>
      <c r="P37" s="154">
        <f t="shared" si="1"/>
        <v>42.857142857142854</v>
      </c>
      <c r="Q37" s="54"/>
    </row>
    <row r="38" spans="1:17" s="18" customFormat="1" ht="15.6" x14ac:dyDescent="0.3">
      <c r="A38" s="56">
        <v>31</v>
      </c>
      <c r="B38" s="31" t="s">
        <v>1045</v>
      </c>
      <c r="C38" s="31" t="s">
        <v>125</v>
      </c>
      <c r="D38" s="31" t="s">
        <v>120</v>
      </c>
      <c r="E38" s="61" t="s">
        <v>23</v>
      </c>
      <c r="F38" s="61" t="s">
        <v>17</v>
      </c>
      <c r="G38" s="130">
        <v>39712</v>
      </c>
      <c r="H38" s="31" t="s">
        <v>768</v>
      </c>
      <c r="I38" s="29" t="s">
        <v>847</v>
      </c>
      <c r="J38" s="56">
        <v>5</v>
      </c>
      <c r="K38" s="54">
        <v>0</v>
      </c>
      <c r="L38" s="54">
        <v>6</v>
      </c>
      <c r="M38" s="54">
        <v>0</v>
      </c>
      <c r="N38" s="54">
        <v>0</v>
      </c>
      <c r="O38" s="54">
        <f t="shared" si="0"/>
        <v>11</v>
      </c>
      <c r="P38" s="154">
        <f t="shared" si="1"/>
        <v>39.285714285714285</v>
      </c>
      <c r="Q38" s="54"/>
    </row>
    <row r="39" spans="1:17" s="18" customFormat="1" ht="15.6" x14ac:dyDescent="0.3">
      <c r="A39" s="56">
        <v>32</v>
      </c>
      <c r="B39" s="28" t="s">
        <v>282</v>
      </c>
      <c r="C39" s="28" t="s">
        <v>281</v>
      </c>
      <c r="D39" s="28" t="s">
        <v>96</v>
      </c>
      <c r="E39" s="56" t="s">
        <v>16</v>
      </c>
      <c r="F39" s="61" t="s">
        <v>17</v>
      </c>
      <c r="G39" s="128">
        <v>39558</v>
      </c>
      <c r="H39" s="31" t="s">
        <v>678</v>
      </c>
      <c r="I39" s="28" t="s">
        <v>724</v>
      </c>
      <c r="J39" s="58">
        <v>5</v>
      </c>
      <c r="K39" s="54">
        <v>0</v>
      </c>
      <c r="L39" s="54">
        <v>0</v>
      </c>
      <c r="M39" s="54">
        <v>0</v>
      </c>
      <c r="N39" s="54">
        <v>6</v>
      </c>
      <c r="O39" s="54">
        <f t="shared" si="0"/>
        <v>11</v>
      </c>
      <c r="P39" s="154">
        <f t="shared" si="1"/>
        <v>39.285714285714285</v>
      </c>
      <c r="Q39" s="54"/>
    </row>
    <row r="40" spans="1:17" s="18" customFormat="1" ht="15.6" x14ac:dyDescent="0.3">
      <c r="A40" s="56">
        <v>33</v>
      </c>
      <c r="B40" s="27" t="s">
        <v>846</v>
      </c>
      <c r="C40" s="29" t="s">
        <v>291</v>
      </c>
      <c r="D40" s="29" t="s">
        <v>158</v>
      </c>
      <c r="E40" s="58" t="s">
        <v>23</v>
      </c>
      <c r="F40" s="61" t="s">
        <v>17</v>
      </c>
      <c r="G40" s="130">
        <v>39769</v>
      </c>
      <c r="H40" s="31" t="s">
        <v>768</v>
      </c>
      <c r="I40" s="29" t="s">
        <v>847</v>
      </c>
      <c r="J40" s="58">
        <v>5</v>
      </c>
      <c r="K40" s="54">
        <v>0</v>
      </c>
      <c r="L40" s="54">
        <v>6</v>
      </c>
      <c r="M40" s="54">
        <v>0</v>
      </c>
      <c r="N40" s="54">
        <v>0</v>
      </c>
      <c r="O40" s="54">
        <f t="shared" ref="O40:O71" si="2">SUM(J40:N40)</f>
        <v>11</v>
      </c>
      <c r="P40" s="154">
        <f t="shared" ref="P40:P71" si="3">O40*100/28</f>
        <v>39.285714285714285</v>
      </c>
      <c r="Q40" s="54"/>
    </row>
    <row r="41" spans="1:17" s="18" customFormat="1" ht="15.6" x14ac:dyDescent="0.3">
      <c r="A41" s="56">
        <v>34</v>
      </c>
      <c r="B41" s="27" t="s">
        <v>558</v>
      </c>
      <c r="C41" s="29" t="s">
        <v>596</v>
      </c>
      <c r="D41" s="29" t="s">
        <v>180</v>
      </c>
      <c r="E41" s="58" t="s">
        <v>23</v>
      </c>
      <c r="F41" s="61" t="s">
        <v>17</v>
      </c>
      <c r="G41" s="130">
        <v>39759</v>
      </c>
      <c r="H41" s="31" t="s">
        <v>768</v>
      </c>
      <c r="I41" s="29" t="s">
        <v>847</v>
      </c>
      <c r="J41" s="57">
        <v>5</v>
      </c>
      <c r="K41" s="54">
        <v>0</v>
      </c>
      <c r="L41" s="54">
        <v>0</v>
      </c>
      <c r="M41" s="54">
        <v>0</v>
      </c>
      <c r="N41" s="54">
        <v>6</v>
      </c>
      <c r="O41" s="54">
        <f t="shared" si="2"/>
        <v>11</v>
      </c>
      <c r="P41" s="154">
        <f t="shared" si="3"/>
        <v>39.285714285714285</v>
      </c>
      <c r="Q41" s="54"/>
    </row>
    <row r="42" spans="1:17" s="18" customFormat="1" ht="15.6" x14ac:dyDescent="0.3">
      <c r="A42" s="56">
        <v>35</v>
      </c>
      <c r="B42" s="27" t="s">
        <v>250</v>
      </c>
      <c r="C42" s="27" t="s">
        <v>744</v>
      </c>
      <c r="D42" s="27" t="s">
        <v>81</v>
      </c>
      <c r="E42" s="60" t="s">
        <v>23</v>
      </c>
      <c r="F42" s="61" t="s">
        <v>17</v>
      </c>
      <c r="G42" s="128">
        <v>39645</v>
      </c>
      <c r="H42" s="28" t="s">
        <v>678</v>
      </c>
      <c r="I42" s="28" t="s">
        <v>724</v>
      </c>
      <c r="J42" s="60">
        <v>0</v>
      </c>
      <c r="K42" s="54">
        <v>5</v>
      </c>
      <c r="L42" s="54">
        <v>0</v>
      </c>
      <c r="M42" s="54">
        <v>0</v>
      </c>
      <c r="N42" s="54">
        <v>6</v>
      </c>
      <c r="O42" s="54">
        <f t="shared" si="2"/>
        <v>11</v>
      </c>
      <c r="P42" s="154">
        <f t="shared" si="3"/>
        <v>39.285714285714285</v>
      </c>
      <c r="Q42" s="54"/>
    </row>
    <row r="43" spans="1:17" s="18" customFormat="1" ht="15.6" x14ac:dyDescent="0.3">
      <c r="A43" s="56">
        <v>36</v>
      </c>
      <c r="B43" s="28" t="s">
        <v>727</v>
      </c>
      <c r="C43" s="28" t="s">
        <v>403</v>
      </c>
      <c r="D43" s="28" t="s">
        <v>287</v>
      </c>
      <c r="E43" s="56" t="s">
        <v>16</v>
      </c>
      <c r="F43" s="61" t="s">
        <v>17</v>
      </c>
      <c r="G43" s="128">
        <v>39871</v>
      </c>
      <c r="H43" s="31" t="s">
        <v>678</v>
      </c>
      <c r="I43" s="28" t="s">
        <v>728</v>
      </c>
      <c r="J43" s="58">
        <v>5</v>
      </c>
      <c r="K43" s="54">
        <v>5</v>
      </c>
      <c r="L43" s="54">
        <v>0</v>
      </c>
      <c r="M43" s="54">
        <v>0</v>
      </c>
      <c r="N43" s="54">
        <v>0</v>
      </c>
      <c r="O43" s="54">
        <f t="shared" si="2"/>
        <v>10</v>
      </c>
      <c r="P43" s="154">
        <f t="shared" si="3"/>
        <v>35.714285714285715</v>
      </c>
      <c r="Q43" s="54"/>
    </row>
    <row r="44" spans="1:17" s="18" customFormat="1" ht="15.6" x14ac:dyDescent="0.3">
      <c r="A44" s="56">
        <v>37</v>
      </c>
      <c r="B44" s="31" t="s">
        <v>851</v>
      </c>
      <c r="C44" s="31" t="s">
        <v>104</v>
      </c>
      <c r="D44" s="31" t="s">
        <v>373</v>
      </c>
      <c r="E44" s="61" t="s">
        <v>23</v>
      </c>
      <c r="F44" s="61" t="s">
        <v>17</v>
      </c>
      <c r="G44" s="128">
        <v>39841</v>
      </c>
      <c r="H44" s="31" t="s">
        <v>768</v>
      </c>
      <c r="I44" s="29" t="s">
        <v>808</v>
      </c>
      <c r="J44" s="61">
        <v>5</v>
      </c>
      <c r="K44" s="54">
        <v>5</v>
      </c>
      <c r="L44" s="54">
        <v>0</v>
      </c>
      <c r="M44" s="54">
        <v>0</v>
      </c>
      <c r="N44" s="54">
        <v>0</v>
      </c>
      <c r="O44" s="54">
        <f t="shared" si="2"/>
        <v>10</v>
      </c>
      <c r="P44" s="154">
        <f t="shared" si="3"/>
        <v>35.714285714285715</v>
      </c>
      <c r="Q44" s="54"/>
    </row>
    <row r="45" spans="1:17" ht="15.6" x14ac:dyDescent="0.3">
      <c r="A45" s="56">
        <v>38</v>
      </c>
      <c r="B45" s="28" t="s">
        <v>732</v>
      </c>
      <c r="C45" s="28" t="s">
        <v>589</v>
      </c>
      <c r="D45" s="28" t="s">
        <v>178</v>
      </c>
      <c r="E45" s="56" t="s">
        <v>16</v>
      </c>
      <c r="F45" s="61" t="s">
        <v>17</v>
      </c>
      <c r="G45" s="128">
        <v>39706</v>
      </c>
      <c r="H45" s="31" t="s">
        <v>678</v>
      </c>
      <c r="I45" s="28" t="s">
        <v>724</v>
      </c>
      <c r="J45" s="215">
        <v>3</v>
      </c>
      <c r="K45" s="54">
        <v>0</v>
      </c>
      <c r="L45" s="54">
        <v>0</v>
      </c>
      <c r="M45" s="54">
        <v>0</v>
      </c>
      <c r="N45" s="54">
        <v>6</v>
      </c>
      <c r="O45" s="54">
        <f t="shared" si="2"/>
        <v>9</v>
      </c>
      <c r="P45" s="154">
        <f t="shared" si="3"/>
        <v>32.142857142857146</v>
      </c>
      <c r="Q45" s="54"/>
    </row>
    <row r="46" spans="1:17" s="18" customFormat="1" ht="15.6" x14ac:dyDescent="0.3">
      <c r="A46" s="56">
        <v>39</v>
      </c>
      <c r="B46" s="213" t="s">
        <v>631</v>
      </c>
      <c r="C46" s="213" t="s">
        <v>284</v>
      </c>
      <c r="D46" s="214" t="s">
        <v>105</v>
      </c>
      <c r="E46" s="58" t="s">
        <v>23</v>
      </c>
      <c r="F46" s="61" t="s">
        <v>17</v>
      </c>
      <c r="G46" s="131">
        <v>39659</v>
      </c>
      <c r="H46" s="31" t="s">
        <v>574</v>
      </c>
      <c r="I46" s="30" t="s">
        <v>599</v>
      </c>
      <c r="J46" s="56">
        <v>1</v>
      </c>
      <c r="K46" s="54">
        <v>5</v>
      </c>
      <c r="L46" s="54">
        <v>0</v>
      </c>
      <c r="M46" s="54">
        <v>2</v>
      </c>
      <c r="N46" s="54">
        <v>0</v>
      </c>
      <c r="O46" s="54">
        <f t="shared" si="2"/>
        <v>8</v>
      </c>
      <c r="P46" s="154">
        <f t="shared" si="3"/>
        <v>28.571428571428573</v>
      </c>
      <c r="Q46" s="54"/>
    </row>
    <row r="47" spans="1:17" s="18" customFormat="1" ht="15.6" x14ac:dyDescent="0.3">
      <c r="A47" s="56">
        <v>40</v>
      </c>
      <c r="B47" s="28" t="s">
        <v>55</v>
      </c>
      <c r="C47" s="29" t="s">
        <v>737</v>
      </c>
      <c r="D47" s="39" t="s">
        <v>152</v>
      </c>
      <c r="E47" s="58" t="s">
        <v>16</v>
      </c>
      <c r="F47" s="61" t="s">
        <v>17</v>
      </c>
      <c r="G47" s="128">
        <v>39657</v>
      </c>
      <c r="H47" s="31" t="s">
        <v>678</v>
      </c>
      <c r="I47" s="28" t="s">
        <v>724</v>
      </c>
      <c r="J47" s="58">
        <v>5</v>
      </c>
      <c r="K47" s="54">
        <v>3</v>
      </c>
      <c r="L47" s="54">
        <v>0</v>
      </c>
      <c r="M47" s="54">
        <v>0</v>
      </c>
      <c r="N47" s="54">
        <v>0</v>
      </c>
      <c r="O47" s="54">
        <f t="shared" si="2"/>
        <v>8</v>
      </c>
      <c r="P47" s="154">
        <f t="shared" si="3"/>
        <v>28.571428571428573</v>
      </c>
      <c r="Q47" s="54"/>
    </row>
    <row r="48" spans="1:17" s="18" customFormat="1" ht="15.6" x14ac:dyDescent="0.3">
      <c r="A48" s="56">
        <v>41</v>
      </c>
      <c r="B48" s="27" t="s">
        <v>522</v>
      </c>
      <c r="C48" s="27" t="s">
        <v>523</v>
      </c>
      <c r="D48" s="34" t="s">
        <v>60</v>
      </c>
      <c r="E48" s="53" t="s">
        <v>23</v>
      </c>
      <c r="F48" s="61" t="s">
        <v>17</v>
      </c>
      <c r="G48" s="132">
        <v>39736</v>
      </c>
      <c r="H48" s="27" t="s">
        <v>469</v>
      </c>
      <c r="I48" s="27" t="s">
        <v>520</v>
      </c>
      <c r="J48" s="57">
        <v>5</v>
      </c>
      <c r="K48" s="54">
        <v>0</v>
      </c>
      <c r="L48" s="54">
        <v>0</v>
      </c>
      <c r="M48" s="54">
        <v>0</v>
      </c>
      <c r="N48" s="54">
        <v>3</v>
      </c>
      <c r="O48" s="54">
        <f t="shared" si="2"/>
        <v>8</v>
      </c>
      <c r="P48" s="154">
        <f t="shared" si="3"/>
        <v>28.571428571428573</v>
      </c>
      <c r="Q48" s="54"/>
    </row>
    <row r="49" spans="1:17" s="18" customFormat="1" ht="15.6" x14ac:dyDescent="0.3">
      <c r="A49" s="56">
        <v>42</v>
      </c>
      <c r="B49" s="29" t="s">
        <v>632</v>
      </c>
      <c r="C49" s="29" t="s">
        <v>439</v>
      </c>
      <c r="D49" s="39" t="s">
        <v>489</v>
      </c>
      <c r="E49" s="58" t="s">
        <v>16</v>
      </c>
      <c r="F49" s="61" t="s">
        <v>17</v>
      </c>
      <c r="G49" s="131">
        <v>39694</v>
      </c>
      <c r="H49" s="31" t="s">
        <v>574</v>
      </c>
      <c r="I49" s="30" t="s">
        <v>599</v>
      </c>
      <c r="J49" s="158">
        <v>5</v>
      </c>
      <c r="K49" s="54">
        <v>0</v>
      </c>
      <c r="L49" s="54">
        <v>0</v>
      </c>
      <c r="M49" s="54">
        <v>0</v>
      </c>
      <c r="N49" s="54">
        <v>0</v>
      </c>
      <c r="O49" s="54">
        <f t="shared" si="2"/>
        <v>5</v>
      </c>
      <c r="P49" s="154">
        <f t="shared" si="3"/>
        <v>17.857142857142858</v>
      </c>
      <c r="Q49" s="54"/>
    </row>
    <row r="50" spans="1:17" s="18" customFormat="1" ht="15.6" x14ac:dyDescent="0.3">
      <c r="A50" s="56">
        <v>43</v>
      </c>
      <c r="B50" s="28" t="s">
        <v>974</v>
      </c>
      <c r="C50" s="98" t="s">
        <v>975</v>
      </c>
      <c r="D50" s="111" t="s">
        <v>152</v>
      </c>
      <c r="E50" s="119" t="s">
        <v>16</v>
      </c>
      <c r="F50" s="61" t="s">
        <v>17</v>
      </c>
      <c r="G50" s="200">
        <v>39608</v>
      </c>
      <c r="H50" s="45" t="s">
        <v>873</v>
      </c>
      <c r="I50" s="47" t="s">
        <v>875</v>
      </c>
      <c r="J50" s="60">
        <v>1</v>
      </c>
      <c r="K50" s="54">
        <v>0</v>
      </c>
      <c r="L50" s="54">
        <v>0</v>
      </c>
      <c r="M50" s="54">
        <v>2</v>
      </c>
      <c r="N50" s="54">
        <v>1</v>
      </c>
      <c r="O50" s="54">
        <f t="shared" si="2"/>
        <v>4</v>
      </c>
      <c r="P50" s="154">
        <f t="shared" si="3"/>
        <v>14.285714285714286</v>
      </c>
      <c r="Q50" s="54"/>
    </row>
    <row r="51" spans="1:17" s="18" customFormat="1" ht="15.6" x14ac:dyDescent="0.3">
      <c r="A51" s="56">
        <v>44</v>
      </c>
      <c r="B51" s="28" t="s">
        <v>45</v>
      </c>
      <c r="C51" s="28" t="s">
        <v>657</v>
      </c>
      <c r="D51" s="36" t="s">
        <v>444</v>
      </c>
      <c r="E51" s="56" t="s">
        <v>16</v>
      </c>
      <c r="F51" s="61" t="s">
        <v>17</v>
      </c>
      <c r="G51" s="128">
        <v>39929</v>
      </c>
      <c r="H51" s="31" t="s">
        <v>678</v>
      </c>
      <c r="I51" s="28" t="s">
        <v>728</v>
      </c>
      <c r="J51" s="57">
        <v>3</v>
      </c>
      <c r="K51" s="54">
        <v>0</v>
      </c>
      <c r="L51" s="54">
        <v>0</v>
      </c>
      <c r="M51" s="54">
        <v>0</v>
      </c>
      <c r="N51" s="54">
        <v>0</v>
      </c>
      <c r="O51" s="54">
        <f t="shared" si="2"/>
        <v>3</v>
      </c>
      <c r="P51" s="154">
        <f t="shared" si="3"/>
        <v>10.714285714285714</v>
      </c>
      <c r="Q51" s="54"/>
    </row>
    <row r="52" spans="1:17" s="18" customFormat="1" ht="15.6" x14ac:dyDescent="0.3">
      <c r="A52" s="56">
        <v>45</v>
      </c>
      <c r="B52" s="28" t="s">
        <v>734</v>
      </c>
      <c r="C52" s="28" t="s">
        <v>80</v>
      </c>
      <c r="D52" s="36" t="s">
        <v>735</v>
      </c>
      <c r="E52" s="56" t="s">
        <v>23</v>
      </c>
      <c r="F52" s="61" t="s">
        <v>17</v>
      </c>
      <c r="G52" s="128">
        <v>39542</v>
      </c>
      <c r="H52" s="31" t="s">
        <v>678</v>
      </c>
      <c r="I52" s="28" t="s">
        <v>728</v>
      </c>
      <c r="J52" s="60">
        <v>0</v>
      </c>
      <c r="K52" s="54">
        <v>3</v>
      </c>
      <c r="L52" s="54">
        <v>0</v>
      </c>
      <c r="M52" s="54">
        <v>0</v>
      </c>
      <c r="N52" s="54">
        <v>0</v>
      </c>
      <c r="O52" s="54">
        <f t="shared" si="2"/>
        <v>3</v>
      </c>
      <c r="P52" s="154">
        <f t="shared" si="3"/>
        <v>10.714285714285714</v>
      </c>
      <c r="Q52" s="54"/>
    </row>
    <row r="53" spans="1:17" s="18" customFormat="1" ht="15.6" x14ac:dyDescent="0.3">
      <c r="A53" s="56">
        <v>46</v>
      </c>
      <c r="B53" s="27" t="s">
        <v>850</v>
      </c>
      <c r="C53" s="29" t="s">
        <v>238</v>
      </c>
      <c r="D53" s="39" t="s">
        <v>51</v>
      </c>
      <c r="E53" s="58" t="s">
        <v>16</v>
      </c>
      <c r="F53" s="61" t="s">
        <v>17</v>
      </c>
      <c r="G53" s="130">
        <v>39608</v>
      </c>
      <c r="H53" s="31" t="s">
        <v>768</v>
      </c>
      <c r="I53" s="29" t="s">
        <v>847</v>
      </c>
      <c r="J53" s="60">
        <v>2</v>
      </c>
      <c r="K53" s="54">
        <v>0</v>
      </c>
      <c r="L53" s="54">
        <v>0</v>
      </c>
      <c r="M53" s="54">
        <v>0</v>
      </c>
      <c r="N53" s="54">
        <v>0</v>
      </c>
      <c r="O53" s="54">
        <f t="shared" si="2"/>
        <v>2</v>
      </c>
      <c r="P53" s="154">
        <f t="shared" si="3"/>
        <v>7.1428571428571432</v>
      </c>
      <c r="Q53" s="54"/>
    </row>
    <row r="54" spans="1:17" s="18" customFormat="1" ht="15.6" x14ac:dyDescent="0.3">
      <c r="A54" s="56">
        <v>47</v>
      </c>
      <c r="B54" s="28" t="s">
        <v>633</v>
      </c>
      <c r="C54" s="28" t="s">
        <v>407</v>
      </c>
      <c r="D54" s="36" t="s">
        <v>634</v>
      </c>
      <c r="E54" s="56" t="s">
        <v>16</v>
      </c>
      <c r="F54" s="61" t="s">
        <v>17</v>
      </c>
      <c r="G54" s="131">
        <v>39543</v>
      </c>
      <c r="H54" s="31" t="s">
        <v>574</v>
      </c>
      <c r="I54" s="30" t="s">
        <v>599</v>
      </c>
      <c r="J54" s="60">
        <v>1</v>
      </c>
      <c r="K54" s="54">
        <v>0</v>
      </c>
      <c r="L54" s="54">
        <v>0</v>
      </c>
      <c r="M54" s="54">
        <v>0</v>
      </c>
      <c r="N54" s="54">
        <v>0</v>
      </c>
      <c r="O54" s="54">
        <f t="shared" si="2"/>
        <v>1</v>
      </c>
      <c r="P54" s="154">
        <f t="shared" si="3"/>
        <v>3.5714285714285716</v>
      </c>
      <c r="Q54" s="54"/>
    </row>
    <row r="55" spans="1:17" s="18" customFormat="1" ht="15.6" x14ac:dyDescent="0.3">
      <c r="A55" s="56">
        <v>48</v>
      </c>
      <c r="B55" s="28" t="s">
        <v>52</v>
      </c>
      <c r="C55" s="28" t="s">
        <v>75</v>
      </c>
      <c r="D55" s="36" t="s">
        <v>234</v>
      </c>
      <c r="E55" s="56" t="s">
        <v>16</v>
      </c>
      <c r="F55" s="61" t="s">
        <v>17</v>
      </c>
      <c r="G55" s="128">
        <v>39760</v>
      </c>
      <c r="H55" s="31" t="s">
        <v>678</v>
      </c>
      <c r="I55" s="28" t="s">
        <v>728</v>
      </c>
      <c r="J55" s="53">
        <v>0</v>
      </c>
      <c r="K55" s="54">
        <v>0</v>
      </c>
      <c r="L55" s="54">
        <v>0</v>
      </c>
      <c r="M55" s="54">
        <v>0</v>
      </c>
      <c r="N55" s="54">
        <v>0</v>
      </c>
      <c r="O55" s="54">
        <f t="shared" si="2"/>
        <v>0</v>
      </c>
      <c r="P55" s="154">
        <f t="shared" si="3"/>
        <v>0</v>
      </c>
      <c r="Q55" s="54"/>
    </row>
    <row r="56" spans="1:17" s="18" customFormat="1" ht="15.6" x14ac:dyDescent="0.3">
      <c r="A56" s="56">
        <v>49</v>
      </c>
      <c r="B56" s="28" t="s">
        <v>442</v>
      </c>
      <c r="C56" s="28" t="s">
        <v>443</v>
      </c>
      <c r="D56" s="36" t="s">
        <v>65</v>
      </c>
      <c r="E56" s="56" t="s">
        <v>23</v>
      </c>
      <c r="F56" s="61" t="s">
        <v>17</v>
      </c>
      <c r="G56" s="131">
        <v>39765</v>
      </c>
      <c r="H56" s="31" t="s">
        <v>574</v>
      </c>
      <c r="I56" s="30" t="s">
        <v>599</v>
      </c>
      <c r="J56" s="56">
        <v>0</v>
      </c>
      <c r="K56" s="54">
        <v>0</v>
      </c>
      <c r="L56" s="54">
        <v>0</v>
      </c>
      <c r="M56" s="54">
        <v>0</v>
      </c>
      <c r="N56" s="54">
        <v>0</v>
      </c>
      <c r="O56" s="54">
        <f t="shared" si="2"/>
        <v>0</v>
      </c>
      <c r="P56" s="154">
        <f t="shared" si="3"/>
        <v>0</v>
      </c>
      <c r="Q56" s="54"/>
    </row>
    <row r="57" spans="1:17" s="18" customFormat="1" ht="15.6" x14ac:dyDescent="0.3">
      <c r="A57" s="56">
        <v>50</v>
      </c>
      <c r="B57" s="27" t="s">
        <v>203</v>
      </c>
      <c r="C57" s="29" t="s">
        <v>349</v>
      </c>
      <c r="D57" s="39" t="s">
        <v>857</v>
      </c>
      <c r="E57" s="58" t="s">
        <v>16</v>
      </c>
      <c r="F57" s="61" t="s">
        <v>17</v>
      </c>
      <c r="G57" s="130">
        <v>39750</v>
      </c>
      <c r="H57" s="31" t="s">
        <v>768</v>
      </c>
      <c r="I57" s="29" t="s">
        <v>808</v>
      </c>
      <c r="J57" s="57">
        <v>0</v>
      </c>
      <c r="K57" s="54">
        <v>0</v>
      </c>
      <c r="L57" s="54">
        <v>0</v>
      </c>
      <c r="M57" s="54">
        <v>0</v>
      </c>
      <c r="N57" s="54">
        <v>0</v>
      </c>
      <c r="O57" s="54">
        <f t="shared" si="2"/>
        <v>0</v>
      </c>
      <c r="P57" s="154">
        <f t="shared" si="3"/>
        <v>0</v>
      </c>
      <c r="Q57" s="54"/>
    </row>
    <row r="58" spans="1:17" s="18" customFormat="1" ht="15.6" x14ac:dyDescent="0.3">
      <c r="A58" s="56">
        <v>51</v>
      </c>
      <c r="B58" s="29" t="s">
        <v>275</v>
      </c>
      <c r="C58" s="29" t="s">
        <v>276</v>
      </c>
      <c r="D58" s="39" t="s">
        <v>72</v>
      </c>
      <c r="E58" s="58" t="s">
        <v>23</v>
      </c>
      <c r="F58" s="61" t="s">
        <v>17</v>
      </c>
      <c r="G58" s="130">
        <v>39602</v>
      </c>
      <c r="H58" s="31" t="s">
        <v>253</v>
      </c>
      <c r="I58" s="28" t="s">
        <v>277</v>
      </c>
      <c r="J58" s="57">
        <v>0</v>
      </c>
      <c r="K58" s="54">
        <v>0</v>
      </c>
      <c r="L58" s="54">
        <v>0</v>
      </c>
      <c r="M58" s="54">
        <v>0</v>
      </c>
      <c r="N58" s="54">
        <v>0</v>
      </c>
      <c r="O58" s="54">
        <f t="shared" si="2"/>
        <v>0</v>
      </c>
      <c r="P58" s="154">
        <f t="shared" si="3"/>
        <v>0</v>
      </c>
      <c r="Q58" s="54"/>
    </row>
    <row r="59" spans="1:17" s="18" customFormat="1" ht="15.6" x14ac:dyDescent="0.3">
      <c r="A59" s="56">
        <v>52</v>
      </c>
      <c r="B59" s="31" t="s">
        <v>411</v>
      </c>
      <c r="C59" s="31" t="s">
        <v>125</v>
      </c>
      <c r="D59" s="96" t="s">
        <v>270</v>
      </c>
      <c r="E59" s="61" t="s">
        <v>23</v>
      </c>
      <c r="F59" s="61" t="s">
        <v>17</v>
      </c>
      <c r="G59" s="130">
        <v>39805</v>
      </c>
      <c r="H59" s="31" t="s">
        <v>374</v>
      </c>
      <c r="I59" s="31" t="s">
        <v>412</v>
      </c>
      <c r="J59" s="57">
        <v>0</v>
      </c>
      <c r="K59" s="54">
        <v>0</v>
      </c>
      <c r="L59" s="54">
        <v>0</v>
      </c>
      <c r="M59" s="54">
        <v>0</v>
      </c>
      <c r="N59" s="54">
        <v>0</v>
      </c>
      <c r="O59" s="54">
        <f t="shared" si="2"/>
        <v>0</v>
      </c>
      <c r="P59" s="154">
        <f t="shared" si="3"/>
        <v>0</v>
      </c>
      <c r="Q59" s="54"/>
    </row>
    <row r="60" spans="1:17" s="18" customFormat="1" ht="15.6" x14ac:dyDescent="0.3">
      <c r="A60" s="56">
        <v>53</v>
      </c>
      <c r="B60" s="27" t="s">
        <v>278</v>
      </c>
      <c r="C60" s="29" t="s">
        <v>674</v>
      </c>
      <c r="D60" s="39" t="s">
        <v>132</v>
      </c>
      <c r="E60" s="58" t="s">
        <v>23</v>
      </c>
      <c r="F60" s="61" t="s">
        <v>17</v>
      </c>
      <c r="G60" s="130">
        <v>39650</v>
      </c>
      <c r="H60" s="31" t="s">
        <v>768</v>
      </c>
      <c r="I60" s="29" t="s">
        <v>828</v>
      </c>
      <c r="J60" s="60">
        <v>0</v>
      </c>
      <c r="K60" s="54">
        <v>0</v>
      </c>
      <c r="L60" s="54">
        <v>0</v>
      </c>
      <c r="M60" s="54">
        <v>0</v>
      </c>
      <c r="N60" s="54">
        <v>0</v>
      </c>
      <c r="O60" s="54">
        <f t="shared" si="2"/>
        <v>0</v>
      </c>
      <c r="P60" s="154">
        <f t="shared" si="3"/>
        <v>0</v>
      </c>
      <c r="Q60" s="54"/>
    </row>
    <row r="61" spans="1:17" s="18" customFormat="1" ht="15.6" x14ac:dyDescent="0.3">
      <c r="A61" s="56">
        <v>54</v>
      </c>
      <c r="B61" s="28" t="s">
        <v>635</v>
      </c>
      <c r="C61" s="28" t="s">
        <v>512</v>
      </c>
      <c r="D61" s="36" t="s">
        <v>105</v>
      </c>
      <c r="E61" s="56" t="s">
        <v>23</v>
      </c>
      <c r="F61" s="61" t="s">
        <v>17</v>
      </c>
      <c r="G61" s="131">
        <v>39540</v>
      </c>
      <c r="H61" s="31" t="s">
        <v>574</v>
      </c>
      <c r="I61" s="30" t="s">
        <v>599</v>
      </c>
      <c r="J61" s="60">
        <v>0</v>
      </c>
      <c r="K61" s="54">
        <v>0</v>
      </c>
      <c r="L61" s="54">
        <v>0</v>
      </c>
      <c r="M61" s="54">
        <v>0</v>
      </c>
      <c r="N61" s="54">
        <v>0</v>
      </c>
      <c r="O61" s="54">
        <f t="shared" si="2"/>
        <v>0</v>
      </c>
      <c r="P61" s="154">
        <f t="shared" si="3"/>
        <v>0</v>
      </c>
      <c r="Q61" s="54"/>
    </row>
    <row r="62" spans="1:17" s="18" customFormat="1" ht="15.6" x14ac:dyDescent="0.3">
      <c r="A62" s="56">
        <v>55</v>
      </c>
      <c r="B62" s="27" t="s">
        <v>250</v>
      </c>
      <c r="C62" s="29" t="s">
        <v>64</v>
      </c>
      <c r="D62" s="39" t="s">
        <v>72</v>
      </c>
      <c r="E62" s="58" t="s">
        <v>23</v>
      </c>
      <c r="F62" s="61" t="s">
        <v>17</v>
      </c>
      <c r="G62" s="130">
        <v>39751</v>
      </c>
      <c r="H62" s="31" t="s">
        <v>768</v>
      </c>
      <c r="I62" s="29" t="s">
        <v>828</v>
      </c>
      <c r="J62" s="60">
        <v>0</v>
      </c>
      <c r="K62" s="54">
        <v>0</v>
      </c>
      <c r="L62" s="54">
        <v>0</v>
      </c>
      <c r="M62" s="54">
        <v>0</v>
      </c>
      <c r="N62" s="54">
        <v>0</v>
      </c>
      <c r="O62" s="54">
        <f t="shared" si="2"/>
        <v>0</v>
      </c>
      <c r="P62" s="154">
        <f t="shared" si="3"/>
        <v>0</v>
      </c>
      <c r="Q62" s="54"/>
    </row>
    <row r="66" spans="9:9" ht="15.6" x14ac:dyDescent="0.3">
      <c r="I66" s="11" t="s">
        <v>1012</v>
      </c>
    </row>
    <row r="67" spans="9:9" ht="15.6" x14ac:dyDescent="0.3">
      <c r="I67" s="11" t="s">
        <v>1013</v>
      </c>
    </row>
    <row r="68" spans="9:9" ht="15.6" x14ac:dyDescent="0.3">
      <c r="I68" s="11" t="s">
        <v>1014</v>
      </c>
    </row>
    <row r="69" spans="9:9" ht="15.6" x14ac:dyDescent="0.3">
      <c r="I69" s="11" t="s">
        <v>1015</v>
      </c>
    </row>
    <row r="70" spans="9:9" ht="15.6" x14ac:dyDescent="0.3">
      <c r="I70" s="11" t="s">
        <v>1016</v>
      </c>
    </row>
    <row r="71" spans="9:9" ht="15.6" x14ac:dyDescent="0.3">
      <c r="I71" s="11" t="s">
        <v>1017</v>
      </c>
    </row>
    <row r="72" spans="9:9" ht="15.6" x14ac:dyDescent="0.3">
      <c r="I72" s="11" t="s">
        <v>1018</v>
      </c>
    </row>
    <row r="73" spans="9:9" ht="15.6" x14ac:dyDescent="0.3">
      <c r="I73" s="11" t="s">
        <v>1019</v>
      </c>
    </row>
    <row r="74" spans="9:9" ht="15.6" x14ac:dyDescent="0.3">
      <c r="I74" s="11" t="s">
        <v>1020</v>
      </c>
    </row>
    <row r="75" spans="9:9" ht="15.6" x14ac:dyDescent="0.3">
      <c r="I75" s="11" t="s">
        <v>1021</v>
      </c>
    </row>
    <row r="76" spans="9:9" ht="15.6" x14ac:dyDescent="0.3">
      <c r="I76" s="11" t="s">
        <v>188</v>
      </c>
    </row>
    <row r="77" spans="9:9" ht="15.6" x14ac:dyDescent="0.3">
      <c r="I77" s="11" t="s">
        <v>215</v>
      </c>
    </row>
    <row r="78" spans="9:9" ht="15.6" x14ac:dyDescent="0.3">
      <c r="I78" s="11" t="s">
        <v>1022</v>
      </c>
    </row>
    <row r="79" spans="9:9" ht="15.6" x14ac:dyDescent="0.3">
      <c r="I79" s="11" t="s">
        <v>194</v>
      </c>
    </row>
    <row r="80" spans="9:9" ht="15.6" x14ac:dyDescent="0.3">
      <c r="I80" s="11" t="s">
        <v>1023</v>
      </c>
    </row>
    <row r="81" spans="9:9" ht="15.6" x14ac:dyDescent="0.3">
      <c r="I81" s="11" t="s">
        <v>1024</v>
      </c>
    </row>
    <row r="82" spans="9:9" ht="15.6" x14ac:dyDescent="0.3">
      <c r="I82" s="11" t="s">
        <v>1025</v>
      </c>
    </row>
    <row r="83" spans="9:9" ht="15.6" x14ac:dyDescent="0.3">
      <c r="I83" s="11" t="s">
        <v>1026</v>
      </c>
    </row>
    <row r="84" spans="9:9" ht="15.6" x14ac:dyDescent="0.3">
      <c r="I84" s="11" t="s">
        <v>1027</v>
      </c>
    </row>
  </sheetData>
  <sortState ref="A8:P62">
    <sortCondition descending="1" ref="O8:O62"/>
  </sortState>
  <mergeCells count="5">
    <mergeCell ref="A2:J2"/>
    <mergeCell ref="A3:J3"/>
    <mergeCell ref="F4:G4"/>
    <mergeCell ref="C4:D4"/>
    <mergeCell ref="J5:K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0"/>
  <sheetViews>
    <sheetView workbookViewId="0">
      <selection activeCell="K22" sqref="K22"/>
    </sheetView>
  </sheetViews>
  <sheetFormatPr defaultRowHeight="15.6" x14ac:dyDescent="0.3"/>
  <cols>
    <col min="1" max="1" width="5.5546875" style="11" customWidth="1"/>
    <col min="2" max="2" width="14.6640625" style="11" customWidth="1"/>
    <col min="3" max="3" width="10.6640625" style="11" customWidth="1"/>
    <col min="4" max="4" width="13.44140625" style="11" customWidth="1"/>
    <col min="5" max="5" width="8.109375" style="11" customWidth="1"/>
    <col min="6" max="6" width="9.88671875" style="11" customWidth="1"/>
    <col min="7" max="7" width="12" style="11" customWidth="1"/>
    <col min="8" max="8" width="27.77734375" style="11" customWidth="1"/>
    <col min="9" max="9" width="35.77734375" style="11" customWidth="1"/>
    <col min="10" max="10" width="10.109375" style="11" customWidth="1"/>
    <col min="11" max="11" width="10.44140625" style="11" customWidth="1"/>
    <col min="12" max="12" width="10.33203125" style="11" customWidth="1"/>
    <col min="13" max="13" width="10" style="11" customWidth="1"/>
    <col min="14" max="14" width="10.21875" style="11" customWidth="1"/>
    <col min="15" max="16" width="8.88671875" style="11"/>
    <col min="17" max="17" width="14.88671875" style="11" customWidth="1"/>
    <col min="18" max="16384" width="8.88671875" style="11"/>
  </cols>
  <sheetData>
    <row r="2" spans="1:26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26" x14ac:dyDescent="0.3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26" x14ac:dyDescent="0.3">
      <c r="A4" s="1"/>
      <c r="B4" s="2" t="s">
        <v>2</v>
      </c>
      <c r="C4" s="15" t="s">
        <v>3</v>
      </c>
      <c r="D4" s="2"/>
      <c r="E4" s="2"/>
      <c r="F4" s="233"/>
      <c r="G4" s="233"/>
      <c r="H4" s="1"/>
      <c r="I4" s="2" t="s">
        <v>4</v>
      </c>
      <c r="J4" s="94">
        <v>11</v>
      </c>
      <c r="K4" s="229"/>
    </row>
    <row r="5" spans="1:26" x14ac:dyDescent="0.3">
      <c r="A5" s="25"/>
      <c r="C5" s="5" t="s">
        <v>5</v>
      </c>
      <c r="D5" s="79">
        <v>28</v>
      </c>
      <c r="E5" s="5"/>
      <c r="F5" s="6"/>
      <c r="G5" s="6"/>
      <c r="H5" s="6"/>
      <c r="I5" s="5" t="s">
        <v>6</v>
      </c>
      <c r="J5" s="235" t="s">
        <v>1005</v>
      </c>
      <c r="K5" s="235"/>
    </row>
    <row r="6" spans="1:2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26" s="201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26" s="201" customFormat="1" x14ac:dyDescent="0.3">
      <c r="A8" s="148">
        <v>1</v>
      </c>
      <c r="B8" s="137" t="s">
        <v>755</v>
      </c>
      <c r="C8" s="137" t="s">
        <v>756</v>
      </c>
      <c r="D8" s="137" t="s">
        <v>757</v>
      </c>
      <c r="E8" s="141" t="s">
        <v>16</v>
      </c>
      <c r="F8" s="165" t="s">
        <v>17</v>
      </c>
      <c r="G8" s="218">
        <v>39519</v>
      </c>
      <c r="H8" s="137" t="s">
        <v>678</v>
      </c>
      <c r="I8" s="144" t="s">
        <v>724</v>
      </c>
      <c r="J8" s="143">
        <v>5</v>
      </c>
      <c r="K8" s="152">
        <v>5</v>
      </c>
      <c r="L8" s="152">
        <v>6</v>
      </c>
      <c r="M8" s="152">
        <v>6</v>
      </c>
      <c r="N8" s="152">
        <v>4</v>
      </c>
      <c r="O8" s="152">
        <f t="shared" ref="O8:O47" si="0">SUM(J8:N8)</f>
        <v>26</v>
      </c>
      <c r="P8" s="153">
        <f t="shared" ref="P8:P47" si="1">O8*100/28</f>
        <v>92.857142857142861</v>
      </c>
      <c r="Q8" s="152" t="s">
        <v>1010</v>
      </c>
    </row>
    <row r="9" spans="1:26" s="201" customFormat="1" x14ac:dyDescent="0.3">
      <c r="A9" s="148">
        <v>2</v>
      </c>
      <c r="B9" s="144" t="s">
        <v>78</v>
      </c>
      <c r="C9" s="144" t="s">
        <v>66</v>
      </c>
      <c r="D9" s="144" t="s">
        <v>611</v>
      </c>
      <c r="E9" s="150" t="s">
        <v>16</v>
      </c>
      <c r="F9" s="165" t="s">
        <v>17</v>
      </c>
      <c r="G9" s="218">
        <v>39387</v>
      </c>
      <c r="H9" s="144" t="s">
        <v>918</v>
      </c>
      <c r="I9" s="144" t="s">
        <v>875</v>
      </c>
      <c r="J9" s="148">
        <v>5</v>
      </c>
      <c r="K9" s="152">
        <v>5</v>
      </c>
      <c r="L9" s="152">
        <v>6</v>
      </c>
      <c r="M9" s="152">
        <v>6</v>
      </c>
      <c r="N9" s="152">
        <v>1</v>
      </c>
      <c r="O9" s="152">
        <f t="shared" si="0"/>
        <v>23</v>
      </c>
      <c r="P9" s="153">
        <f t="shared" si="1"/>
        <v>82.142857142857139</v>
      </c>
      <c r="Q9" s="152" t="s">
        <v>1011</v>
      </c>
    </row>
    <row r="10" spans="1:26" s="201" customFormat="1" x14ac:dyDescent="0.3">
      <c r="A10" s="148">
        <v>3</v>
      </c>
      <c r="B10" s="137" t="s">
        <v>753</v>
      </c>
      <c r="C10" s="137" t="s">
        <v>429</v>
      </c>
      <c r="D10" s="137" t="s">
        <v>754</v>
      </c>
      <c r="E10" s="141" t="s">
        <v>16</v>
      </c>
      <c r="F10" s="165" t="s">
        <v>17</v>
      </c>
      <c r="G10" s="218">
        <v>39411</v>
      </c>
      <c r="H10" s="137" t="s">
        <v>678</v>
      </c>
      <c r="I10" s="144" t="s">
        <v>724</v>
      </c>
      <c r="J10" s="148">
        <v>5</v>
      </c>
      <c r="K10" s="152">
        <v>5</v>
      </c>
      <c r="L10" s="152">
        <v>6</v>
      </c>
      <c r="M10" s="152">
        <v>3</v>
      </c>
      <c r="N10" s="152">
        <v>3</v>
      </c>
      <c r="O10" s="152">
        <f t="shared" si="0"/>
        <v>22</v>
      </c>
      <c r="P10" s="153">
        <f t="shared" si="1"/>
        <v>78.571428571428569</v>
      </c>
      <c r="Q10" s="152" t="s">
        <v>1011</v>
      </c>
    </row>
    <row r="11" spans="1:26" s="201" customFormat="1" x14ac:dyDescent="0.3">
      <c r="A11" s="148">
        <v>4</v>
      </c>
      <c r="B11" s="137" t="s">
        <v>760</v>
      </c>
      <c r="C11" s="137" t="s">
        <v>345</v>
      </c>
      <c r="D11" s="137" t="s">
        <v>54</v>
      </c>
      <c r="E11" s="141" t="s">
        <v>16</v>
      </c>
      <c r="F11" s="165" t="s">
        <v>17</v>
      </c>
      <c r="G11" s="218">
        <v>39328</v>
      </c>
      <c r="H11" s="137" t="s">
        <v>678</v>
      </c>
      <c r="I11" s="144" t="s">
        <v>724</v>
      </c>
      <c r="J11" s="160">
        <v>5</v>
      </c>
      <c r="K11" s="152">
        <v>5</v>
      </c>
      <c r="L11" s="152">
        <v>6</v>
      </c>
      <c r="M11" s="152">
        <v>0</v>
      </c>
      <c r="N11" s="152">
        <v>5</v>
      </c>
      <c r="O11" s="152">
        <f t="shared" si="0"/>
        <v>21</v>
      </c>
      <c r="P11" s="153">
        <f t="shared" si="1"/>
        <v>75</v>
      </c>
      <c r="Q11" s="152" t="s">
        <v>1011</v>
      </c>
    </row>
    <row r="12" spans="1:26" s="201" customFormat="1" x14ac:dyDescent="0.3">
      <c r="A12" s="148">
        <v>5</v>
      </c>
      <c r="B12" s="137" t="s">
        <v>750</v>
      </c>
      <c r="C12" s="137" t="s">
        <v>119</v>
      </c>
      <c r="D12" s="137" t="s">
        <v>106</v>
      </c>
      <c r="E12" s="148" t="s">
        <v>23</v>
      </c>
      <c r="F12" s="165" t="s">
        <v>17</v>
      </c>
      <c r="G12" s="219">
        <v>39477</v>
      </c>
      <c r="H12" s="138" t="s">
        <v>678</v>
      </c>
      <c r="I12" s="137" t="s">
        <v>724</v>
      </c>
      <c r="J12" s="148">
        <v>3</v>
      </c>
      <c r="K12" s="152">
        <v>5</v>
      </c>
      <c r="L12" s="152">
        <v>6</v>
      </c>
      <c r="M12" s="152">
        <v>0</v>
      </c>
      <c r="N12" s="152">
        <v>6</v>
      </c>
      <c r="O12" s="152">
        <f t="shared" si="0"/>
        <v>20</v>
      </c>
      <c r="P12" s="153">
        <f t="shared" si="1"/>
        <v>71.428571428571431</v>
      </c>
      <c r="Q12" s="152" t="s">
        <v>1011</v>
      </c>
    </row>
    <row r="13" spans="1:26" s="201" customFormat="1" x14ac:dyDescent="0.3">
      <c r="A13" s="148">
        <v>6</v>
      </c>
      <c r="B13" s="137" t="s">
        <v>751</v>
      </c>
      <c r="C13" s="137" t="s">
        <v>343</v>
      </c>
      <c r="D13" s="137" t="s">
        <v>240</v>
      </c>
      <c r="E13" s="148" t="s">
        <v>16</v>
      </c>
      <c r="F13" s="165" t="s">
        <v>17</v>
      </c>
      <c r="G13" s="219">
        <v>39564</v>
      </c>
      <c r="H13" s="138" t="s">
        <v>678</v>
      </c>
      <c r="I13" s="137" t="s">
        <v>724</v>
      </c>
      <c r="J13" s="148">
        <v>5</v>
      </c>
      <c r="K13" s="152">
        <v>5</v>
      </c>
      <c r="L13" s="152">
        <v>6</v>
      </c>
      <c r="M13" s="152">
        <v>1</v>
      </c>
      <c r="N13" s="152">
        <v>3</v>
      </c>
      <c r="O13" s="152">
        <f t="shared" si="0"/>
        <v>20</v>
      </c>
      <c r="P13" s="153">
        <f t="shared" si="1"/>
        <v>71.428571428571431</v>
      </c>
      <c r="Q13" s="152" t="s">
        <v>1011</v>
      </c>
    </row>
    <row r="14" spans="1:26" s="201" customFormat="1" x14ac:dyDescent="0.3">
      <c r="A14" s="148">
        <v>7</v>
      </c>
      <c r="B14" s="137" t="s">
        <v>746</v>
      </c>
      <c r="C14" s="137" t="s">
        <v>595</v>
      </c>
      <c r="D14" s="137" t="s">
        <v>747</v>
      </c>
      <c r="E14" s="148" t="s">
        <v>23</v>
      </c>
      <c r="F14" s="165" t="s">
        <v>17</v>
      </c>
      <c r="G14" s="219">
        <v>39424</v>
      </c>
      <c r="H14" s="138" t="s">
        <v>678</v>
      </c>
      <c r="I14" s="137" t="s">
        <v>724</v>
      </c>
      <c r="J14" s="160">
        <v>5</v>
      </c>
      <c r="K14" s="152">
        <v>4</v>
      </c>
      <c r="L14" s="152">
        <v>5</v>
      </c>
      <c r="M14" s="152">
        <v>3</v>
      </c>
      <c r="N14" s="152">
        <v>2</v>
      </c>
      <c r="O14" s="152">
        <f t="shared" si="0"/>
        <v>19</v>
      </c>
      <c r="P14" s="153">
        <f t="shared" si="1"/>
        <v>67.857142857142861</v>
      </c>
      <c r="Q14" s="152" t="s">
        <v>1011</v>
      </c>
    </row>
    <row r="15" spans="1:26" s="201" customFormat="1" x14ac:dyDescent="0.3">
      <c r="A15" s="148">
        <v>8</v>
      </c>
      <c r="B15" s="137" t="s">
        <v>749</v>
      </c>
      <c r="C15" s="137" t="s">
        <v>398</v>
      </c>
      <c r="D15" s="137" t="s">
        <v>440</v>
      </c>
      <c r="E15" s="148" t="s">
        <v>16</v>
      </c>
      <c r="F15" s="165" t="s">
        <v>17</v>
      </c>
      <c r="G15" s="219">
        <v>39423</v>
      </c>
      <c r="H15" s="138" t="s">
        <v>678</v>
      </c>
      <c r="I15" s="137" t="s">
        <v>724</v>
      </c>
      <c r="J15" s="150">
        <v>4</v>
      </c>
      <c r="K15" s="152">
        <v>5</v>
      </c>
      <c r="L15" s="152">
        <v>6</v>
      </c>
      <c r="M15" s="152">
        <v>0</v>
      </c>
      <c r="N15" s="152">
        <v>3</v>
      </c>
      <c r="O15" s="152">
        <f t="shared" si="0"/>
        <v>18</v>
      </c>
      <c r="P15" s="153">
        <f t="shared" si="1"/>
        <v>64.285714285714292</v>
      </c>
      <c r="Q15" s="152" t="s">
        <v>1011</v>
      </c>
    </row>
    <row r="16" spans="1:26" s="19" customFormat="1" x14ac:dyDescent="0.3">
      <c r="A16" s="148">
        <v>9</v>
      </c>
      <c r="B16" s="137" t="s">
        <v>613</v>
      </c>
      <c r="C16" s="137" t="s">
        <v>209</v>
      </c>
      <c r="D16" s="137" t="s">
        <v>26</v>
      </c>
      <c r="E16" s="141" t="s">
        <v>23</v>
      </c>
      <c r="F16" s="165" t="s">
        <v>17</v>
      </c>
      <c r="G16" s="218">
        <v>39619</v>
      </c>
      <c r="H16" s="137" t="s">
        <v>678</v>
      </c>
      <c r="I16" s="144" t="s">
        <v>724</v>
      </c>
      <c r="J16" s="227">
        <v>0</v>
      </c>
      <c r="K16" s="152">
        <v>4</v>
      </c>
      <c r="L16" s="152">
        <v>5</v>
      </c>
      <c r="M16" s="152">
        <v>5</v>
      </c>
      <c r="N16" s="152">
        <v>3</v>
      </c>
      <c r="O16" s="152">
        <f t="shared" si="0"/>
        <v>17</v>
      </c>
      <c r="P16" s="153">
        <f t="shared" si="1"/>
        <v>60.714285714285715</v>
      </c>
      <c r="Q16" s="152" t="s">
        <v>1011</v>
      </c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01" customFormat="1" x14ac:dyDescent="0.3">
      <c r="A17" s="148">
        <v>10</v>
      </c>
      <c r="B17" s="137" t="s">
        <v>752</v>
      </c>
      <c r="C17" s="137" t="s">
        <v>525</v>
      </c>
      <c r="D17" s="137" t="s">
        <v>76</v>
      </c>
      <c r="E17" s="141" t="s">
        <v>16</v>
      </c>
      <c r="F17" s="165" t="s">
        <v>17</v>
      </c>
      <c r="G17" s="218">
        <v>39296</v>
      </c>
      <c r="H17" s="137" t="s">
        <v>678</v>
      </c>
      <c r="I17" s="144" t="s">
        <v>724</v>
      </c>
      <c r="J17" s="148">
        <v>3</v>
      </c>
      <c r="K17" s="152">
        <v>3</v>
      </c>
      <c r="L17" s="152">
        <v>6</v>
      </c>
      <c r="M17" s="152">
        <v>3</v>
      </c>
      <c r="N17" s="152">
        <v>0</v>
      </c>
      <c r="O17" s="152">
        <f t="shared" si="0"/>
        <v>15</v>
      </c>
      <c r="P17" s="153">
        <f t="shared" si="1"/>
        <v>53.571428571428569</v>
      </c>
      <c r="Q17" s="152" t="s">
        <v>1011</v>
      </c>
    </row>
    <row r="18" spans="1:26" s="201" customFormat="1" x14ac:dyDescent="0.3">
      <c r="A18" s="56">
        <v>11</v>
      </c>
      <c r="B18" s="28" t="s">
        <v>758</v>
      </c>
      <c r="C18" s="28" t="s">
        <v>290</v>
      </c>
      <c r="D18" s="28" t="s">
        <v>234</v>
      </c>
      <c r="E18" s="60" t="s">
        <v>16</v>
      </c>
      <c r="F18" s="61" t="s">
        <v>17</v>
      </c>
      <c r="G18" s="132">
        <v>39248</v>
      </c>
      <c r="H18" s="28" t="s">
        <v>678</v>
      </c>
      <c r="I18" s="27" t="s">
        <v>724</v>
      </c>
      <c r="J18" s="58">
        <v>1</v>
      </c>
      <c r="K18" s="54">
        <v>5</v>
      </c>
      <c r="L18" s="54">
        <v>0</v>
      </c>
      <c r="M18" s="54">
        <v>6</v>
      </c>
      <c r="N18" s="54">
        <v>0</v>
      </c>
      <c r="O18" s="54">
        <f t="shared" si="0"/>
        <v>12</v>
      </c>
      <c r="P18" s="154">
        <f t="shared" si="1"/>
        <v>42.857142857142854</v>
      </c>
      <c r="Q18" s="54"/>
    </row>
    <row r="19" spans="1:26" s="201" customFormat="1" x14ac:dyDescent="0.3">
      <c r="A19" s="56">
        <v>12</v>
      </c>
      <c r="B19" s="28" t="s">
        <v>759</v>
      </c>
      <c r="C19" s="28" t="s">
        <v>68</v>
      </c>
      <c r="D19" s="28" t="s">
        <v>72</v>
      </c>
      <c r="E19" s="60" t="s">
        <v>23</v>
      </c>
      <c r="F19" s="61" t="s">
        <v>17</v>
      </c>
      <c r="G19" s="132">
        <v>39384</v>
      </c>
      <c r="H19" s="28" t="s">
        <v>678</v>
      </c>
      <c r="I19" s="27" t="s">
        <v>724</v>
      </c>
      <c r="J19" s="56">
        <v>0</v>
      </c>
      <c r="K19" s="54">
        <v>5</v>
      </c>
      <c r="L19" s="54">
        <v>5</v>
      </c>
      <c r="M19" s="54">
        <v>0</v>
      </c>
      <c r="N19" s="54">
        <v>1</v>
      </c>
      <c r="O19" s="54">
        <f t="shared" si="0"/>
        <v>11</v>
      </c>
      <c r="P19" s="154">
        <f t="shared" si="1"/>
        <v>39.285714285714285</v>
      </c>
      <c r="Q19" s="54"/>
    </row>
    <row r="20" spans="1:26" s="201" customFormat="1" x14ac:dyDescent="0.3">
      <c r="A20" s="56">
        <v>13</v>
      </c>
      <c r="B20" s="27" t="s">
        <v>722</v>
      </c>
      <c r="C20" s="29" t="s">
        <v>264</v>
      </c>
      <c r="D20" s="29" t="s">
        <v>251</v>
      </c>
      <c r="E20" s="58" t="s">
        <v>23</v>
      </c>
      <c r="F20" s="61" t="s">
        <v>110</v>
      </c>
      <c r="G20" s="56" t="s">
        <v>869</v>
      </c>
      <c r="H20" s="31" t="s">
        <v>768</v>
      </c>
      <c r="I20" s="29" t="s">
        <v>811</v>
      </c>
      <c r="J20" s="58">
        <v>5</v>
      </c>
      <c r="K20" s="54">
        <v>0</v>
      </c>
      <c r="L20" s="54">
        <v>6</v>
      </c>
      <c r="M20" s="54">
        <v>0</v>
      </c>
      <c r="N20" s="54">
        <v>0</v>
      </c>
      <c r="O20" s="54">
        <f t="shared" si="0"/>
        <v>11</v>
      </c>
      <c r="P20" s="154">
        <f t="shared" si="1"/>
        <v>39.285714285714285</v>
      </c>
      <c r="Q20" s="54"/>
    </row>
    <row r="21" spans="1:26" s="201" customFormat="1" ht="16.5" customHeight="1" x14ac:dyDescent="0.3">
      <c r="A21" s="56">
        <v>14</v>
      </c>
      <c r="B21" s="27" t="s">
        <v>529</v>
      </c>
      <c r="C21" s="27" t="s">
        <v>239</v>
      </c>
      <c r="D21" s="27" t="s">
        <v>530</v>
      </c>
      <c r="E21" s="53" t="s">
        <v>16</v>
      </c>
      <c r="F21" s="53" t="s">
        <v>110</v>
      </c>
      <c r="G21" s="132">
        <v>39747</v>
      </c>
      <c r="H21" s="27" t="s">
        <v>469</v>
      </c>
      <c r="I21" s="27" t="s">
        <v>520</v>
      </c>
      <c r="J21" s="56">
        <v>0</v>
      </c>
      <c r="K21" s="54">
        <v>5</v>
      </c>
      <c r="L21" s="54">
        <v>0</v>
      </c>
      <c r="M21" s="54">
        <v>0</v>
      </c>
      <c r="N21" s="54">
        <v>6</v>
      </c>
      <c r="O21" s="54">
        <f t="shared" si="0"/>
        <v>11</v>
      </c>
      <c r="P21" s="154">
        <f t="shared" si="1"/>
        <v>39.285714285714285</v>
      </c>
      <c r="Q21" s="54"/>
    </row>
    <row r="22" spans="1:26" s="19" customFormat="1" x14ac:dyDescent="0.3">
      <c r="A22" s="56">
        <v>15</v>
      </c>
      <c r="B22" s="28" t="s">
        <v>257</v>
      </c>
      <c r="C22" s="28" t="s">
        <v>296</v>
      </c>
      <c r="D22" s="28" t="s">
        <v>85</v>
      </c>
      <c r="E22" s="60" t="s">
        <v>16</v>
      </c>
      <c r="F22" s="61" t="s">
        <v>17</v>
      </c>
      <c r="G22" s="132">
        <v>39539</v>
      </c>
      <c r="H22" s="28" t="s">
        <v>678</v>
      </c>
      <c r="I22" s="27" t="s">
        <v>724</v>
      </c>
      <c r="J22" s="228">
        <v>5</v>
      </c>
      <c r="K22" s="54">
        <v>2</v>
      </c>
      <c r="L22" s="54">
        <v>3</v>
      </c>
      <c r="M22" s="54">
        <v>0</v>
      </c>
      <c r="N22" s="54">
        <v>0</v>
      </c>
      <c r="O22" s="54">
        <f t="shared" si="0"/>
        <v>10</v>
      </c>
      <c r="P22" s="154">
        <f t="shared" si="1"/>
        <v>35.714285714285715</v>
      </c>
      <c r="Q22" s="54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01" customFormat="1" x14ac:dyDescent="0.3">
      <c r="A23" s="56">
        <v>16</v>
      </c>
      <c r="B23" s="28" t="s">
        <v>748</v>
      </c>
      <c r="C23" s="28" t="s">
        <v>521</v>
      </c>
      <c r="D23" s="28" t="s">
        <v>87</v>
      </c>
      <c r="E23" s="56" t="s">
        <v>16</v>
      </c>
      <c r="F23" s="61" t="s">
        <v>17</v>
      </c>
      <c r="G23" s="128">
        <v>39367</v>
      </c>
      <c r="H23" s="31" t="s">
        <v>678</v>
      </c>
      <c r="I23" s="28" t="s">
        <v>724</v>
      </c>
      <c r="J23" s="58">
        <v>3</v>
      </c>
      <c r="K23" s="54">
        <v>4</v>
      </c>
      <c r="L23" s="54">
        <v>1</v>
      </c>
      <c r="M23" s="54">
        <v>1</v>
      </c>
      <c r="N23" s="54">
        <v>1</v>
      </c>
      <c r="O23" s="54">
        <f t="shared" si="0"/>
        <v>10</v>
      </c>
      <c r="P23" s="154">
        <f t="shared" si="1"/>
        <v>35.714285714285715</v>
      </c>
      <c r="Q23" s="54"/>
    </row>
    <row r="24" spans="1:26" s="201" customFormat="1" x14ac:dyDescent="0.3">
      <c r="A24" s="56">
        <v>17</v>
      </c>
      <c r="B24" s="27" t="s">
        <v>408</v>
      </c>
      <c r="C24" s="29" t="s">
        <v>107</v>
      </c>
      <c r="D24" s="29" t="s">
        <v>47</v>
      </c>
      <c r="E24" s="58" t="s">
        <v>16</v>
      </c>
      <c r="F24" s="61" t="s">
        <v>110</v>
      </c>
      <c r="G24" s="56" t="s">
        <v>864</v>
      </c>
      <c r="H24" s="31" t="s">
        <v>768</v>
      </c>
      <c r="I24" s="29" t="s">
        <v>811</v>
      </c>
      <c r="J24" s="57">
        <v>3</v>
      </c>
      <c r="K24" s="54">
        <v>4</v>
      </c>
      <c r="L24" s="54">
        <v>3</v>
      </c>
      <c r="M24" s="54">
        <v>0</v>
      </c>
      <c r="N24" s="54">
        <v>0</v>
      </c>
      <c r="O24" s="54">
        <f t="shared" si="0"/>
        <v>10</v>
      </c>
      <c r="P24" s="154">
        <f t="shared" si="1"/>
        <v>35.714285714285715</v>
      </c>
      <c r="Q24" s="54"/>
    </row>
    <row r="25" spans="1:26" s="201" customFormat="1" x14ac:dyDescent="0.3">
      <c r="A25" s="56">
        <v>18</v>
      </c>
      <c r="B25" s="28" t="s">
        <v>761</v>
      </c>
      <c r="C25" s="28" t="s">
        <v>294</v>
      </c>
      <c r="D25" s="28" t="s">
        <v>51</v>
      </c>
      <c r="E25" s="60" t="s">
        <v>16</v>
      </c>
      <c r="F25" s="61" t="s">
        <v>17</v>
      </c>
      <c r="G25" s="132">
        <v>39652</v>
      </c>
      <c r="H25" s="28" t="s">
        <v>678</v>
      </c>
      <c r="I25" s="27" t="s">
        <v>724</v>
      </c>
      <c r="J25" s="56">
        <v>0</v>
      </c>
      <c r="K25" s="54">
        <v>3</v>
      </c>
      <c r="L25" s="54">
        <v>6</v>
      </c>
      <c r="M25" s="54">
        <v>0</v>
      </c>
      <c r="N25" s="54">
        <v>1</v>
      </c>
      <c r="O25" s="54">
        <f t="shared" si="0"/>
        <v>10</v>
      </c>
      <c r="P25" s="154">
        <f t="shared" si="1"/>
        <v>35.714285714285715</v>
      </c>
      <c r="Q25" s="54"/>
    </row>
    <row r="26" spans="1:26" s="201" customFormat="1" x14ac:dyDescent="0.3">
      <c r="A26" s="56">
        <v>19</v>
      </c>
      <c r="B26" s="28" t="s">
        <v>95</v>
      </c>
      <c r="C26" s="28" t="s">
        <v>225</v>
      </c>
      <c r="D26" s="28" t="s">
        <v>87</v>
      </c>
      <c r="E26" s="56" t="s">
        <v>16</v>
      </c>
      <c r="F26" s="61" t="s">
        <v>17</v>
      </c>
      <c r="G26" s="128">
        <v>39288</v>
      </c>
      <c r="H26" s="31" t="s">
        <v>678</v>
      </c>
      <c r="I26" s="28" t="s">
        <v>724</v>
      </c>
      <c r="J26" s="56">
        <v>0</v>
      </c>
      <c r="K26" s="54">
        <v>3</v>
      </c>
      <c r="L26" s="54">
        <v>1</v>
      </c>
      <c r="M26" s="54">
        <v>0</v>
      </c>
      <c r="N26" s="54">
        <v>3</v>
      </c>
      <c r="O26" s="54">
        <f t="shared" si="0"/>
        <v>7</v>
      </c>
      <c r="P26" s="154">
        <f t="shared" si="1"/>
        <v>25</v>
      </c>
      <c r="Q26" s="54"/>
    </row>
    <row r="27" spans="1:26" s="201" customFormat="1" x14ac:dyDescent="0.3">
      <c r="A27" s="56">
        <v>20</v>
      </c>
      <c r="B27" s="48" t="s">
        <v>977</v>
      </c>
      <c r="C27" s="48" t="s">
        <v>978</v>
      </c>
      <c r="D27" s="48" t="s">
        <v>261</v>
      </c>
      <c r="E27" s="120" t="s">
        <v>23</v>
      </c>
      <c r="F27" s="134" t="s">
        <v>17</v>
      </c>
      <c r="G27" s="135">
        <v>39351</v>
      </c>
      <c r="H27" s="134" t="s">
        <v>873</v>
      </c>
      <c r="I27" s="105" t="s">
        <v>976</v>
      </c>
      <c r="J27" s="56">
        <v>3</v>
      </c>
      <c r="K27" s="54">
        <v>0</v>
      </c>
      <c r="L27" s="54">
        <v>4</v>
      </c>
      <c r="M27" s="54">
        <v>0</v>
      </c>
      <c r="N27" s="54">
        <v>0</v>
      </c>
      <c r="O27" s="54">
        <f t="shared" si="0"/>
        <v>7</v>
      </c>
      <c r="P27" s="154">
        <f t="shared" si="1"/>
        <v>25</v>
      </c>
      <c r="Q27" s="54"/>
    </row>
    <row r="28" spans="1:26" s="201" customFormat="1" x14ac:dyDescent="0.3">
      <c r="A28" s="56">
        <v>21</v>
      </c>
      <c r="B28" s="28" t="s">
        <v>350</v>
      </c>
      <c r="C28" s="28" t="s">
        <v>351</v>
      </c>
      <c r="D28" s="28" t="s">
        <v>76</v>
      </c>
      <c r="E28" s="56" t="s">
        <v>16</v>
      </c>
      <c r="F28" s="61" t="s">
        <v>17</v>
      </c>
      <c r="G28" s="128">
        <v>39245</v>
      </c>
      <c r="H28" s="31" t="s">
        <v>297</v>
      </c>
      <c r="I28" s="28" t="s">
        <v>324</v>
      </c>
      <c r="J28" s="57">
        <v>0</v>
      </c>
      <c r="K28" s="54">
        <v>0</v>
      </c>
      <c r="L28" s="54">
        <v>6</v>
      </c>
      <c r="M28" s="54">
        <v>0</v>
      </c>
      <c r="N28" s="54">
        <v>0</v>
      </c>
      <c r="O28" s="54">
        <f t="shared" si="0"/>
        <v>6</v>
      </c>
      <c r="P28" s="154">
        <f t="shared" si="1"/>
        <v>21.428571428571427</v>
      </c>
      <c r="Q28" s="54"/>
    </row>
    <row r="29" spans="1:26" s="201" customFormat="1" x14ac:dyDescent="0.3">
      <c r="A29" s="56">
        <v>22</v>
      </c>
      <c r="B29" s="28" t="s">
        <v>763</v>
      </c>
      <c r="C29" s="28" t="s">
        <v>764</v>
      </c>
      <c r="D29" s="28" t="s">
        <v>105</v>
      </c>
      <c r="E29" s="60" t="s">
        <v>23</v>
      </c>
      <c r="F29" s="61" t="s">
        <v>17</v>
      </c>
      <c r="G29" s="132">
        <v>39350</v>
      </c>
      <c r="H29" s="28" t="s">
        <v>678</v>
      </c>
      <c r="I29" s="27" t="s">
        <v>724</v>
      </c>
      <c r="J29" s="56">
        <v>0</v>
      </c>
      <c r="K29" s="54">
        <v>1</v>
      </c>
      <c r="L29" s="54">
        <v>3</v>
      </c>
      <c r="M29" s="54">
        <v>0</v>
      </c>
      <c r="N29" s="54">
        <v>2</v>
      </c>
      <c r="O29" s="54">
        <f t="shared" si="0"/>
        <v>6</v>
      </c>
      <c r="P29" s="154">
        <f t="shared" si="1"/>
        <v>21.428571428571427</v>
      </c>
      <c r="Q29" s="54"/>
    </row>
    <row r="30" spans="1:26" s="201" customFormat="1" x14ac:dyDescent="0.3">
      <c r="A30" s="56">
        <v>23</v>
      </c>
      <c r="B30" s="27" t="s">
        <v>871</v>
      </c>
      <c r="C30" s="29" t="s">
        <v>107</v>
      </c>
      <c r="D30" s="29" t="s">
        <v>101</v>
      </c>
      <c r="E30" s="58" t="s">
        <v>16</v>
      </c>
      <c r="F30" s="61" t="s">
        <v>110</v>
      </c>
      <c r="G30" s="56" t="s">
        <v>872</v>
      </c>
      <c r="H30" s="31" t="s">
        <v>768</v>
      </c>
      <c r="I30" s="29" t="s">
        <v>811</v>
      </c>
      <c r="J30" s="62">
        <v>0</v>
      </c>
      <c r="K30" s="54">
        <v>0</v>
      </c>
      <c r="L30" s="54">
        <v>0</v>
      </c>
      <c r="M30" s="54">
        <v>0</v>
      </c>
      <c r="N30" s="54">
        <v>3</v>
      </c>
      <c r="O30" s="54">
        <f t="shared" si="0"/>
        <v>3</v>
      </c>
      <c r="P30" s="154">
        <f t="shared" si="1"/>
        <v>10.714285714285714</v>
      </c>
      <c r="Q30" s="54"/>
    </row>
    <row r="31" spans="1:26" s="201" customFormat="1" x14ac:dyDescent="0.3">
      <c r="A31" s="56">
        <v>24</v>
      </c>
      <c r="B31" s="28" t="s">
        <v>762</v>
      </c>
      <c r="C31" s="28" t="s">
        <v>252</v>
      </c>
      <c r="D31" s="28" t="s">
        <v>114</v>
      </c>
      <c r="E31" s="60" t="s">
        <v>23</v>
      </c>
      <c r="F31" s="61" t="s">
        <v>17</v>
      </c>
      <c r="G31" s="132">
        <v>39299</v>
      </c>
      <c r="H31" s="28" t="s">
        <v>678</v>
      </c>
      <c r="I31" s="27" t="s">
        <v>724</v>
      </c>
      <c r="J31" s="56">
        <v>3</v>
      </c>
      <c r="K31" s="54">
        <v>0</v>
      </c>
      <c r="L31" s="54">
        <v>0</v>
      </c>
      <c r="M31" s="54">
        <v>0</v>
      </c>
      <c r="N31" s="54">
        <v>0</v>
      </c>
      <c r="O31" s="54">
        <f t="shared" si="0"/>
        <v>3</v>
      </c>
      <c r="P31" s="154">
        <f t="shared" si="1"/>
        <v>10.714285714285714</v>
      </c>
      <c r="Q31" s="54"/>
    </row>
    <row r="32" spans="1:26" s="201" customFormat="1" x14ac:dyDescent="0.3">
      <c r="A32" s="56">
        <v>25</v>
      </c>
      <c r="B32" s="29" t="s">
        <v>466</v>
      </c>
      <c r="C32" s="29" t="s">
        <v>179</v>
      </c>
      <c r="D32" s="29" t="s">
        <v>81</v>
      </c>
      <c r="E32" s="58" t="s">
        <v>23</v>
      </c>
      <c r="F32" s="61" t="s">
        <v>17</v>
      </c>
      <c r="G32" s="130">
        <v>39239</v>
      </c>
      <c r="H32" s="31" t="s">
        <v>449</v>
      </c>
      <c r="I32" s="29" t="s">
        <v>460</v>
      </c>
      <c r="J32" s="57">
        <v>1</v>
      </c>
      <c r="K32" s="54">
        <v>0</v>
      </c>
      <c r="L32" s="54">
        <v>0</v>
      </c>
      <c r="M32" s="54">
        <v>0</v>
      </c>
      <c r="N32" s="54">
        <v>0</v>
      </c>
      <c r="O32" s="54">
        <f t="shared" si="0"/>
        <v>1</v>
      </c>
      <c r="P32" s="154">
        <f t="shared" si="1"/>
        <v>3.5714285714285716</v>
      </c>
      <c r="Q32" s="54"/>
    </row>
    <row r="33" spans="1:26" s="201" customFormat="1" x14ac:dyDescent="0.3">
      <c r="A33" s="56">
        <v>26</v>
      </c>
      <c r="B33" s="31" t="s">
        <v>628</v>
      </c>
      <c r="C33" s="31" t="s">
        <v>113</v>
      </c>
      <c r="D33" s="31" t="s">
        <v>43</v>
      </c>
      <c r="E33" s="61" t="s">
        <v>23</v>
      </c>
      <c r="F33" s="61" t="s">
        <v>110</v>
      </c>
      <c r="G33" s="56" t="s">
        <v>868</v>
      </c>
      <c r="H33" s="31" t="s">
        <v>768</v>
      </c>
      <c r="I33" s="29" t="s">
        <v>811</v>
      </c>
      <c r="J33" s="56">
        <v>0</v>
      </c>
      <c r="K33" s="54">
        <v>0</v>
      </c>
      <c r="L33" s="54">
        <v>0</v>
      </c>
      <c r="M33" s="54">
        <v>0</v>
      </c>
      <c r="N33" s="54">
        <v>0</v>
      </c>
      <c r="O33" s="54">
        <f t="shared" si="0"/>
        <v>0</v>
      </c>
      <c r="P33" s="154">
        <f t="shared" si="1"/>
        <v>0</v>
      </c>
      <c r="Q33" s="54"/>
    </row>
    <row r="34" spans="1:26" s="201" customFormat="1" x14ac:dyDescent="0.3">
      <c r="A34" s="56">
        <v>27</v>
      </c>
      <c r="B34" s="27" t="s">
        <v>531</v>
      </c>
      <c r="C34" s="27" t="s">
        <v>49</v>
      </c>
      <c r="D34" s="27" t="s">
        <v>51</v>
      </c>
      <c r="E34" s="53" t="s">
        <v>16</v>
      </c>
      <c r="F34" s="53" t="s">
        <v>110</v>
      </c>
      <c r="G34" s="132">
        <v>39460</v>
      </c>
      <c r="H34" s="27" t="s">
        <v>469</v>
      </c>
      <c r="I34" s="27" t="s">
        <v>520</v>
      </c>
      <c r="J34" s="57">
        <v>0</v>
      </c>
      <c r="K34" s="54">
        <v>0</v>
      </c>
      <c r="L34" s="54">
        <v>0</v>
      </c>
      <c r="M34" s="54">
        <v>0</v>
      </c>
      <c r="N34" s="54">
        <v>0</v>
      </c>
      <c r="O34" s="54">
        <f t="shared" si="0"/>
        <v>0</v>
      </c>
      <c r="P34" s="154">
        <f t="shared" si="1"/>
        <v>0</v>
      </c>
      <c r="Q34" s="54"/>
    </row>
    <row r="35" spans="1:26" s="19" customFormat="1" x14ac:dyDescent="0.3">
      <c r="A35" s="56">
        <v>28</v>
      </c>
      <c r="B35" s="48" t="s">
        <v>979</v>
      </c>
      <c r="C35" s="48" t="s">
        <v>980</v>
      </c>
      <c r="D35" s="48" t="s">
        <v>83</v>
      </c>
      <c r="E35" s="120" t="s">
        <v>16</v>
      </c>
      <c r="F35" s="134" t="s">
        <v>17</v>
      </c>
      <c r="G35" s="135">
        <v>39277</v>
      </c>
      <c r="H35" s="134" t="s">
        <v>873</v>
      </c>
      <c r="I35" s="105" t="s">
        <v>976</v>
      </c>
      <c r="J35" s="92">
        <v>0</v>
      </c>
      <c r="K35" s="54">
        <v>0</v>
      </c>
      <c r="L35" s="54">
        <v>0</v>
      </c>
      <c r="M35" s="54">
        <v>0</v>
      </c>
      <c r="N35" s="54">
        <v>0</v>
      </c>
      <c r="O35" s="54">
        <f t="shared" si="0"/>
        <v>0</v>
      </c>
      <c r="P35" s="154">
        <f t="shared" si="1"/>
        <v>0</v>
      </c>
      <c r="Q35" s="54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19" customFormat="1" x14ac:dyDescent="0.3">
      <c r="A36" s="56">
        <v>29</v>
      </c>
      <c r="B36" s="27" t="s">
        <v>546</v>
      </c>
      <c r="C36" s="29" t="s">
        <v>252</v>
      </c>
      <c r="D36" s="39" t="s">
        <v>120</v>
      </c>
      <c r="E36" s="58" t="s">
        <v>23</v>
      </c>
      <c r="F36" s="61" t="s">
        <v>110</v>
      </c>
      <c r="G36" s="56" t="s">
        <v>863</v>
      </c>
      <c r="H36" s="31" t="s">
        <v>768</v>
      </c>
      <c r="I36" s="29" t="s">
        <v>811</v>
      </c>
      <c r="J36" s="92">
        <v>0</v>
      </c>
      <c r="K36" s="54">
        <v>0</v>
      </c>
      <c r="L36" s="54">
        <v>0</v>
      </c>
      <c r="M36" s="54">
        <v>0</v>
      </c>
      <c r="N36" s="54">
        <v>0</v>
      </c>
      <c r="O36" s="54">
        <f t="shared" si="0"/>
        <v>0</v>
      </c>
      <c r="P36" s="154">
        <f t="shared" si="1"/>
        <v>0</v>
      </c>
      <c r="Q36" s="54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01" customFormat="1" x14ac:dyDescent="0.3">
      <c r="A37" s="56">
        <v>30</v>
      </c>
      <c r="B37" s="28" t="s">
        <v>356</v>
      </c>
      <c r="C37" s="28" t="s">
        <v>343</v>
      </c>
      <c r="D37" s="36" t="s">
        <v>357</v>
      </c>
      <c r="E37" s="56" t="s">
        <v>16</v>
      </c>
      <c r="F37" s="61" t="s">
        <v>17</v>
      </c>
      <c r="G37" s="128">
        <v>39505</v>
      </c>
      <c r="H37" s="31" t="s">
        <v>297</v>
      </c>
      <c r="I37" s="28" t="s">
        <v>329</v>
      </c>
      <c r="J37" s="56">
        <v>0</v>
      </c>
      <c r="K37" s="54">
        <v>0</v>
      </c>
      <c r="L37" s="54">
        <v>0</v>
      </c>
      <c r="M37" s="54">
        <v>0</v>
      </c>
      <c r="N37" s="54">
        <v>0</v>
      </c>
      <c r="O37" s="54">
        <f t="shared" si="0"/>
        <v>0</v>
      </c>
      <c r="P37" s="154">
        <f t="shared" si="1"/>
        <v>0</v>
      </c>
      <c r="Q37" s="54"/>
    </row>
    <row r="38" spans="1:26" s="201" customFormat="1" x14ac:dyDescent="0.3">
      <c r="A38" s="56">
        <v>31</v>
      </c>
      <c r="B38" s="29" t="s">
        <v>45</v>
      </c>
      <c r="C38" s="29" t="s">
        <v>263</v>
      </c>
      <c r="D38" s="39" t="s">
        <v>58</v>
      </c>
      <c r="E38" s="58" t="s">
        <v>16</v>
      </c>
      <c r="F38" s="61" t="s">
        <v>17</v>
      </c>
      <c r="G38" s="130">
        <v>39454</v>
      </c>
      <c r="H38" s="31" t="s">
        <v>297</v>
      </c>
      <c r="I38" s="28" t="s">
        <v>324</v>
      </c>
      <c r="J38" s="58">
        <v>0</v>
      </c>
      <c r="K38" s="54">
        <v>0</v>
      </c>
      <c r="L38" s="54">
        <v>0</v>
      </c>
      <c r="M38" s="54">
        <v>0</v>
      </c>
      <c r="N38" s="54">
        <v>0</v>
      </c>
      <c r="O38" s="54">
        <f t="shared" si="0"/>
        <v>0</v>
      </c>
      <c r="P38" s="154">
        <f t="shared" si="1"/>
        <v>0</v>
      </c>
      <c r="Q38" s="54"/>
    </row>
    <row r="39" spans="1:26" s="201" customFormat="1" x14ac:dyDescent="0.3">
      <c r="A39" s="56">
        <v>32</v>
      </c>
      <c r="B39" s="28" t="s">
        <v>438</v>
      </c>
      <c r="C39" s="29" t="s">
        <v>865</v>
      </c>
      <c r="D39" s="39" t="s">
        <v>155</v>
      </c>
      <c r="E39" s="58" t="s">
        <v>866</v>
      </c>
      <c r="F39" s="61" t="s">
        <v>17</v>
      </c>
      <c r="G39" s="130">
        <v>39335</v>
      </c>
      <c r="H39" s="31" t="s">
        <v>768</v>
      </c>
      <c r="I39" s="29" t="s">
        <v>867</v>
      </c>
      <c r="J39" s="62">
        <v>0</v>
      </c>
      <c r="K39" s="54">
        <v>0</v>
      </c>
      <c r="L39" s="54">
        <v>0</v>
      </c>
      <c r="M39" s="54">
        <v>0</v>
      </c>
      <c r="N39" s="54">
        <v>0</v>
      </c>
      <c r="O39" s="54">
        <f t="shared" si="0"/>
        <v>0</v>
      </c>
      <c r="P39" s="154">
        <f t="shared" si="1"/>
        <v>0</v>
      </c>
      <c r="Q39" s="54"/>
    </row>
    <row r="40" spans="1:26" s="201" customFormat="1" x14ac:dyDescent="0.3">
      <c r="A40" s="56">
        <v>33</v>
      </c>
      <c r="B40" s="29" t="s">
        <v>676</v>
      </c>
      <c r="C40" s="29" t="s">
        <v>296</v>
      </c>
      <c r="D40" s="39" t="s">
        <v>54</v>
      </c>
      <c r="E40" s="58" t="s">
        <v>16</v>
      </c>
      <c r="F40" s="61" t="s">
        <v>17</v>
      </c>
      <c r="G40" s="130">
        <v>39392</v>
      </c>
      <c r="H40" s="31" t="s">
        <v>651</v>
      </c>
      <c r="I40" s="29" t="s">
        <v>675</v>
      </c>
      <c r="J40" s="58">
        <v>0</v>
      </c>
      <c r="K40" s="54">
        <v>0</v>
      </c>
      <c r="L40" s="54">
        <v>0</v>
      </c>
      <c r="M40" s="54">
        <v>0</v>
      </c>
      <c r="N40" s="54">
        <v>0</v>
      </c>
      <c r="O40" s="54">
        <f t="shared" si="0"/>
        <v>0</v>
      </c>
      <c r="P40" s="154">
        <f t="shared" si="1"/>
        <v>0</v>
      </c>
      <c r="Q40" s="54"/>
    </row>
    <row r="41" spans="1:26" s="201" customFormat="1" x14ac:dyDescent="0.3">
      <c r="A41" s="56">
        <v>34</v>
      </c>
      <c r="B41" s="28" t="s">
        <v>352</v>
      </c>
      <c r="C41" s="28" t="s">
        <v>224</v>
      </c>
      <c r="D41" s="36" t="s">
        <v>338</v>
      </c>
      <c r="E41" s="56" t="s">
        <v>23</v>
      </c>
      <c r="F41" s="61" t="s">
        <v>17</v>
      </c>
      <c r="G41" s="128">
        <v>39294</v>
      </c>
      <c r="H41" s="31" t="s">
        <v>297</v>
      </c>
      <c r="I41" s="28" t="s">
        <v>324</v>
      </c>
      <c r="J41" s="53">
        <v>0</v>
      </c>
      <c r="K41" s="54">
        <v>0</v>
      </c>
      <c r="L41" s="54">
        <v>0</v>
      </c>
      <c r="M41" s="54">
        <v>0</v>
      </c>
      <c r="N41" s="54">
        <v>0</v>
      </c>
      <c r="O41" s="54">
        <f t="shared" si="0"/>
        <v>0</v>
      </c>
      <c r="P41" s="154">
        <f t="shared" si="1"/>
        <v>0</v>
      </c>
      <c r="Q41" s="54"/>
    </row>
    <row r="42" spans="1:26" s="201" customFormat="1" x14ac:dyDescent="0.3">
      <c r="A42" s="56">
        <v>35</v>
      </c>
      <c r="B42" s="28" t="s">
        <v>353</v>
      </c>
      <c r="C42" s="28" t="s">
        <v>354</v>
      </c>
      <c r="D42" s="36" t="s">
        <v>355</v>
      </c>
      <c r="E42" s="56" t="s">
        <v>23</v>
      </c>
      <c r="F42" s="61" t="s">
        <v>17</v>
      </c>
      <c r="G42" s="128">
        <v>39151</v>
      </c>
      <c r="H42" s="31" t="s">
        <v>297</v>
      </c>
      <c r="I42" s="28" t="s">
        <v>324</v>
      </c>
      <c r="J42" s="57">
        <v>0</v>
      </c>
      <c r="K42" s="54">
        <v>0</v>
      </c>
      <c r="L42" s="54">
        <v>0</v>
      </c>
      <c r="M42" s="54">
        <v>0</v>
      </c>
      <c r="N42" s="54">
        <v>0</v>
      </c>
      <c r="O42" s="54">
        <f t="shared" si="0"/>
        <v>0</v>
      </c>
      <c r="P42" s="154">
        <f t="shared" si="1"/>
        <v>0</v>
      </c>
      <c r="Q42" s="54"/>
    </row>
    <row r="43" spans="1:26" s="201" customFormat="1" x14ac:dyDescent="0.3">
      <c r="A43" s="56">
        <v>36</v>
      </c>
      <c r="B43" s="29" t="s">
        <v>459</v>
      </c>
      <c r="C43" s="29" t="s">
        <v>77</v>
      </c>
      <c r="D43" s="39" t="s">
        <v>338</v>
      </c>
      <c r="E43" s="58" t="s">
        <v>23</v>
      </c>
      <c r="F43" s="61" t="s">
        <v>17</v>
      </c>
      <c r="G43" s="130">
        <v>39483</v>
      </c>
      <c r="H43" s="31" t="s">
        <v>651</v>
      </c>
      <c r="I43" s="29" t="s">
        <v>675</v>
      </c>
      <c r="J43" s="61">
        <v>0</v>
      </c>
      <c r="K43" s="54">
        <v>0</v>
      </c>
      <c r="L43" s="54">
        <v>0</v>
      </c>
      <c r="M43" s="54">
        <v>0</v>
      </c>
      <c r="N43" s="54">
        <v>0</v>
      </c>
      <c r="O43" s="54">
        <f t="shared" si="0"/>
        <v>0</v>
      </c>
      <c r="P43" s="154">
        <f t="shared" si="1"/>
        <v>0</v>
      </c>
      <c r="Q43" s="54"/>
    </row>
    <row r="44" spans="1:26" s="201" customFormat="1" x14ac:dyDescent="0.3">
      <c r="A44" s="56">
        <v>37</v>
      </c>
      <c r="B44" s="27" t="s">
        <v>733</v>
      </c>
      <c r="C44" s="29" t="s">
        <v>258</v>
      </c>
      <c r="D44" s="39" t="s">
        <v>47</v>
      </c>
      <c r="E44" s="58" t="s">
        <v>16</v>
      </c>
      <c r="F44" s="61" t="s">
        <v>110</v>
      </c>
      <c r="G44" s="56" t="s">
        <v>870</v>
      </c>
      <c r="H44" s="31" t="s">
        <v>768</v>
      </c>
      <c r="I44" s="29" t="s">
        <v>811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 t="shared" si="0"/>
        <v>0</v>
      </c>
      <c r="P44" s="154">
        <f t="shared" si="1"/>
        <v>0</v>
      </c>
      <c r="Q44" s="54"/>
    </row>
    <row r="45" spans="1:26" s="201" customFormat="1" x14ac:dyDescent="0.3">
      <c r="A45" s="56">
        <v>38</v>
      </c>
      <c r="B45" s="29" t="s">
        <v>636</v>
      </c>
      <c r="C45" s="29" t="s">
        <v>637</v>
      </c>
      <c r="D45" s="39" t="s">
        <v>105</v>
      </c>
      <c r="E45" s="58" t="s">
        <v>23</v>
      </c>
      <c r="F45" s="61" t="s">
        <v>17</v>
      </c>
      <c r="G45" s="131">
        <v>39335</v>
      </c>
      <c r="H45" s="31" t="s">
        <v>574</v>
      </c>
      <c r="I45" s="30" t="s">
        <v>616</v>
      </c>
      <c r="J45" s="57">
        <v>0</v>
      </c>
      <c r="K45" s="54">
        <v>0</v>
      </c>
      <c r="L45" s="54">
        <v>0</v>
      </c>
      <c r="M45" s="54">
        <v>0</v>
      </c>
      <c r="N45" s="54">
        <v>0</v>
      </c>
      <c r="O45" s="54">
        <f t="shared" si="0"/>
        <v>0</v>
      </c>
      <c r="P45" s="154">
        <f t="shared" si="1"/>
        <v>0</v>
      </c>
      <c r="Q45" s="54"/>
    </row>
    <row r="46" spans="1:26" s="201" customFormat="1" x14ac:dyDescent="0.3">
      <c r="A46" s="56">
        <v>39</v>
      </c>
      <c r="B46" s="27" t="s">
        <v>894</v>
      </c>
      <c r="C46" s="29" t="s">
        <v>204</v>
      </c>
      <c r="D46" s="39" t="s">
        <v>51</v>
      </c>
      <c r="E46" s="58" t="s">
        <v>16</v>
      </c>
      <c r="F46" s="61" t="s">
        <v>110</v>
      </c>
      <c r="G46" s="56" t="s">
        <v>1008</v>
      </c>
      <c r="H46" s="31" t="s">
        <v>1009</v>
      </c>
      <c r="I46" s="29" t="s">
        <v>976</v>
      </c>
      <c r="J46" s="62">
        <v>0</v>
      </c>
      <c r="K46" s="54">
        <v>0</v>
      </c>
      <c r="L46" s="54">
        <v>0</v>
      </c>
      <c r="M46" s="54">
        <v>0</v>
      </c>
      <c r="N46" s="54">
        <v>0</v>
      </c>
      <c r="O46" s="54">
        <f t="shared" si="0"/>
        <v>0</v>
      </c>
      <c r="P46" s="154">
        <f t="shared" si="1"/>
        <v>0</v>
      </c>
      <c r="Q46" s="54"/>
    </row>
    <row r="47" spans="1:26" s="201" customFormat="1" x14ac:dyDescent="0.3">
      <c r="A47" s="56">
        <v>40</v>
      </c>
      <c r="B47" s="29" t="s">
        <v>673</v>
      </c>
      <c r="C47" s="29" t="s">
        <v>674</v>
      </c>
      <c r="D47" s="39" t="s">
        <v>58</v>
      </c>
      <c r="E47" s="58" t="s">
        <v>16</v>
      </c>
      <c r="F47" s="61" t="s">
        <v>17</v>
      </c>
      <c r="G47" s="130">
        <v>39477</v>
      </c>
      <c r="H47" s="31" t="s">
        <v>651</v>
      </c>
      <c r="I47" s="29" t="s">
        <v>675</v>
      </c>
      <c r="J47" s="56">
        <v>0</v>
      </c>
      <c r="K47" s="54">
        <v>0</v>
      </c>
      <c r="L47" s="54">
        <v>0</v>
      </c>
      <c r="M47" s="54">
        <v>0</v>
      </c>
      <c r="N47" s="54">
        <v>0</v>
      </c>
      <c r="O47" s="54">
        <f t="shared" si="0"/>
        <v>0</v>
      </c>
      <c r="P47" s="154">
        <f t="shared" si="1"/>
        <v>0</v>
      </c>
      <c r="Q47" s="54"/>
    </row>
    <row r="52" spans="9:9" x14ac:dyDescent="0.3">
      <c r="I52" s="11" t="s">
        <v>1012</v>
      </c>
    </row>
    <row r="53" spans="9:9" x14ac:dyDescent="0.3">
      <c r="I53" s="11" t="s">
        <v>1013</v>
      </c>
    </row>
    <row r="54" spans="9:9" x14ac:dyDescent="0.3">
      <c r="I54" s="11" t="s">
        <v>1014</v>
      </c>
    </row>
    <row r="55" spans="9:9" x14ac:dyDescent="0.3">
      <c r="I55" s="11" t="s">
        <v>1015</v>
      </c>
    </row>
    <row r="56" spans="9:9" x14ac:dyDescent="0.3">
      <c r="I56" s="11" t="s">
        <v>1016</v>
      </c>
    </row>
    <row r="57" spans="9:9" x14ac:dyDescent="0.3">
      <c r="I57" s="11" t="s">
        <v>1017</v>
      </c>
    </row>
    <row r="58" spans="9:9" x14ac:dyDescent="0.3">
      <c r="I58" s="11" t="s">
        <v>1018</v>
      </c>
    </row>
    <row r="59" spans="9:9" x14ac:dyDescent="0.3">
      <c r="I59" s="11" t="s">
        <v>1019</v>
      </c>
    </row>
    <row r="60" spans="9:9" x14ac:dyDescent="0.3">
      <c r="I60" s="11" t="s">
        <v>1020</v>
      </c>
    </row>
    <row r="61" spans="9:9" x14ac:dyDescent="0.3">
      <c r="I61" s="11" t="s">
        <v>1021</v>
      </c>
    </row>
    <row r="62" spans="9:9" x14ac:dyDescent="0.3">
      <c r="I62" s="11" t="s">
        <v>188</v>
      </c>
    </row>
    <row r="63" spans="9:9" x14ac:dyDescent="0.3">
      <c r="I63" s="11" t="s">
        <v>215</v>
      </c>
    </row>
    <row r="64" spans="9:9" x14ac:dyDescent="0.3">
      <c r="I64" s="11" t="s">
        <v>1022</v>
      </c>
    </row>
    <row r="65" spans="9:9" x14ac:dyDescent="0.3">
      <c r="I65" s="11" t="s">
        <v>194</v>
      </c>
    </row>
    <row r="66" spans="9:9" x14ac:dyDescent="0.3">
      <c r="I66" s="11" t="s">
        <v>1023</v>
      </c>
    </row>
    <row r="67" spans="9:9" x14ac:dyDescent="0.3">
      <c r="I67" s="11" t="s">
        <v>1024</v>
      </c>
    </row>
    <row r="68" spans="9:9" x14ac:dyDescent="0.3">
      <c r="I68" s="11" t="s">
        <v>1025</v>
      </c>
    </row>
    <row r="69" spans="9:9" x14ac:dyDescent="0.3">
      <c r="I69" s="11" t="s">
        <v>1026</v>
      </c>
    </row>
    <row r="70" spans="9:9" x14ac:dyDescent="0.3">
      <c r="I70" s="11" t="s">
        <v>1027</v>
      </c>
    </row>
  </sheetData>
  <sortState ref="A8:Q47">
    <sortCondition descending="1" ref="O8:O47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2024-12-11T10:25:54Z</dcterms:modified>
</cp:coreProperties>
</file>