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 activeTab="4"/>
  </bookViews>
  <sheets>
    <sheet name="7 класс" sheetId="1" r:id="rId1"/>
    <sheet name="8 класс" sheetId="2" r:id="rId2"/>
    <sheet name="9 класс" sheetId="6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N7" i="5" l="1"/>
  <c r="O7" i="5" s="1"/>
  <c r="O8" i="4"/>
  <c r="N8" i="4"/>
  <c r="N9" i="4"/>
  <c r="O9" i="4" s="1"/>
  <c r="N10" i="4"/>
  <c r="O10" i="4" s="1"/>
  <c r="N7" i="4"/>
  <c r="O7" i="4" s="1"/>
  <c r="N9" i="6"/>
  <c r="O9" i="6" s="1"/>
  <c r="N12" i="6"/>
  <c r="O12" i="6" s="1"/>
  <c r="N14" i="6"/>
  <c r="O14" i="6" s="1"/>
  <c r="N10" i="6"/>
  <c r="O10" i="6" s="1"/>
  <c r="N8" i="6"/>
  <c r="O8" i="6" s="1"/>
  <c r="N13" i="6"/>
  <c r="O13" i="6" s="1"/>
  <c r="N11" i="6"/>
  <c r="O11" i="6" s="1"/>
  <c r="O11" i="2"/>
  <c r="N12" i="2"/>
  <c r="O12" i="2" s="1"/>
  <c r="N10" i="2"/>
  <c r="O10" i="2" s="1"/>
  <c r="N13" i="2"/>
  <c r="O13" i="2" s="1"/>
  <c r="N14" i="2"/>
  <c r="O14" i="2" s="1"/>
  <c r="N11" i="2"/>
  <c r="N7" i="2"/>
  <c r="O7" i="2" s="1"/>
  <c r="N8" i="2"/>
  <c r="O8" i="2" s="1"/>
  <c r="N9" i="2"/>
  <c r="O9" i="2" s="1"/>
  <c r="O15" i="1"/>
  <c r="O12" i="1"/>
  <c r="N13" i="1"/>
  <c r="O13" i="1" s="1"/>
  <c r="N9" i="1"/>
  <c r="O9" i="1" s="1"/>
  <c r="N7" i="1"/>
  <c r="O7" i="1" s="1"/>
  <c r="N11" i="1"/>
  <c r="O11" i="1" s="1"/>
  <c r="N12" i="1"/>
  <c r="N8" i="1"/>
  <c r="O8" i="1" s="1"/>
  <c r="N15" i="1"/>
  <c r="N14" i="1"/>
  <c r="O14" i="1" s="1"/>
  <c r="N17" i="1"/>
  <c r="O17" i="1" s="1"/>
  <c r="N16" i="1"/>
  <c r="O16" i="1" s="1"/>
  <c r="N10" i="1"/>
  <c r="O10" i="1" s="1"/>
</calcChain>
</file>

<file path=xl/sharedStrings.xml><?xml version="1.0" encoding="utf-8"?>
<sst xmlns="http://schemas.openxmlformats.org/spreadsheetml/2006/main" count="332" uniqueCount="149">
  <si>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</si>
  <si>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</si>
  <si>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</si>
  <si>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</si>
  <si>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</si>
  <si>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</si>
  <si>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</si>
  <si>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</si>
  <si>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</si>
  <si>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</si>
  <si>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всего баллов</t>
  </si>
  <si>
    <t>% выполнения задания</t>
  </si>
  <si>
    <t>жен</t>
  </si>
  <si>
    <t xml:space="preserve">Бадмаева </t>
  </si>
  <si>
    <t xml:space="preserve">Манджиева </t>
  </si>
  <si>
    <t>Писаренко Татьяна Николаевна</t>
  </si>
  <si>
    <t>Бамбушева Инна Александровна</t>
  </si>
  <si>
    <t>Цакирова Людмила Васильевна</t>
  </si>
  <si>
    <t>Горбанёва Ирина Петровна</t>
  </si>
  <si>
    <t>Ольдяева Валентина Бадмаевна</t>
  </si>
  <si>
    <t>Кутовая</t>
  </si>
  <si>
    <t>Убушаева Вера Николаевна</t>
  </si>
  <si>
    <t>Бадмаева Вера Чимидовна</t>
  </si>
  <si>
    <t>Церенова Виктория Босаевна</t>
  </si>
  <si>
    <t>Владимировна</t>
  </si>
  <si>
    <t>Сергеевна</t>
  </si>
  <si>
    <t xml:space="preserve">Цебекова </t>
  </si>
  <si>
    <t xml:space="preserve">Даяна </t>
  </si>
  <si>
    <t>Мингияновна</t>
  </si>
  <si>
    <t>Баталаева</t>
  </si>
  <si>
    <t>Марьяна</t>
  </si>
  <si>
    <t>Плугина Татьяна Михайловна</t>
  </si>
  <si>
    <t xml:space="preserve">Тарачиева </t>
  </si>
  <si>
    <t>Даяна</t>
  </si>
  <si>
    <t>Протокол</t>
  </si>
  <si>
    <t>муниципального этапа Всероссийской олимпиады школьников 2021-2022 гг. Технология (девочки)</t>
  </si>
  <si>
    <t>Теория</t>
  </si>
  <si>
    <t>Моделирование</t>
  </si>
  <si>
    <t>Практика</t>
  </si>
  <si>
    <t>Творческий проект</t>
  </si>
  <si>
    <t>максимальный балл-  125                                                                              8 класс                                                               25 декабря 2021 г.</t>
  </si>
  <si>
    <t>максимальный балл-  125                                                       10 класс                                                25 декабря 2021 г.</t>
  </si>
  <si>
    <t>максимальный балл- 125                                                        11 класс                                                25 декабря 2021 г.</t>
  </si>
  <si>
    <t>Председатель жюри: Ботова С.Н.</t>
  </si>
  <si>
    <t>Члены жюри: Битюкеева Л.Х</t>
  </si>
  <si>
    <t>Сангаджиева А.С.</t>
  </si>
  <si>
    <t xml:space="preserve">                                                                                             Протокол</t>
  </si>
  <si>
    <t>Председатель жюри:        Ботова С.Н.</t>
  </si>
  <si>
    <t xml:space="preserve">                 Члены жюри: Битюкеева Л.Х</t>
  </si>
  <si>
    <t xml:space="preserve">      Сангаджиева А.С.</t>
  </si>
  <si>
    <t xml:space="preserve">                 Члены жюри:    Битюкеева Л.Х</t>
  </si>
  <si>
    <t xml:space="preserve">                      Сангаджиева А.С.</t>
  </si>
  <si>
    <t>Манджиева</t>
  </si>
  <si>
    <t>Вера</t>
  </si>
  <si>
    <t>Эдуардовна</t>
  </si>
  <si>
    <t>МБОУ "Средняя общеобразовательная школа №8 им. Н. Очирова"</t>
  </si>
  <si>
    <t>г. Элиста</t>
  </si>
  <si>
    <t xml:space="preserve">Яванова </t>
  </si>
  <si>
    <t>Дорджиевна</t>
  </si>
  <si>
    <t>МБОУ "Средняя общеобразовательная школа №10" им. Бембетова В.А.</t>
  </si>
  <si>
    <t>Бембеева</t>
  </si>
  <si>
    <t>Делгр</t>
  </si>
  <si>
    <t>Намровна</t>
  </si>
  <si>
    <t>Малыкова</t>
  </si>
  <si>
    <t>Руслана</t>
  </si>
  <si>
    <t>Денисовна</t>
  </si>
  <si>
    <t>Шанаева</t>
  </si>
  <si>
    <t>Алтана</t>
  </si>
  <si>
    <t>Юрьевна</t>
  </si>
  <si>
    <t>Баина</t>
  </si>
  <si>
    <t>Саналовна</t>
  </si>
  <si>
    <t>МБОУ  "Средняя общеобразовательная школа №  21"</t>
  </si>
  <si>
    <t>Хагеева</t>
  </si>
  <si>
    <t>МБОУ "Калмыцкая этнокультурная гимназия им.Зая-Пандиты"</t>
  </si>
  <si>
    <t>Ехаева</t>
  </si>
  <si>
    <t>Дарина</t>
  </si>
  <si>
    <t>Александровна</t>
  </si>
  <si>
    <t xml:space="preserve">Бембеева </t>
  </si>
  <si>
    <t>Аэлита</t>
  </si>
  <si>
    <t>Евгеньевна</t>
  </si>
  <si>
    <t>МБОУ "Средняя общеобразовательная школа № 18 имени Б.Б.Городовикова"</t>
  </si>
  <si>
    <t>Дорджиева</t>
  </si>
  <si>
    <t>Арина</t>
  </si>
  <si>
    <t>Дмитриевна</t>
  </si>
  <si>
    <t>МБОУ "Средняя общеобразовательная школа № 4"</t>
  </si>
  <si>
    <t>Мергеновна</t>
  </si>
  <si>
    <t>Егорова</t>
  </si>
  <si>
    <t>Мария</t>
  </si>
  <si>
    <t>Санджиева Елена Анатольевна</t>
  </si>
  <si>
    <t>Артюшенко А.А</t>
  </si>
  <si>
    <t>Инджиева Б.Н</t>
  </si>
  <si>
    <t>Анджаева Кермен Мукобеновна</t>
  </si>
  <si>
    <t>МБОУ "РНГ"</t>
  </si>
  <si>
    <t>г.Элиста</t>
  </si>
  <si>
    <t>МБОУ " Элистинский технический лицей"</t>
  </si>
  <si>
    <t xml:space="preserve">Полина </t>
  </si>
  <si>
    <t>Аркадьевна</t>
  </si>
  <si>
    <t>Варвара</t>
  </si>
  <si>
    <t>Алексеевна</t>
  </si>
  <si>
    <t xml:space="preserve"> г.Элиста</t>
  </si>
  <si>
    <t>Харцхаева</t>
  </si>
  <si>
    <t>Аюна</t>
  </si>
  <si>
    <t>Антоновна</t>
  </si>
  <si>
    <t>МБОУ  "Средняя общеобразовательная школа № 20"</t>
  </si>
  <si>
    <t>Якимец</t>
  </si>
  <si>
    <t>Аливия</t>
  </si>
  <si>
    <t>Витальевна</t>
  </si>
  <si>
    <t>Саваровна</t>
  </si>
  <si>
    <t>МБОУ "Средняя общеобразовательная школа № 23 имени Эрдниева П.М."</t>
  </si>
  <si>
    <t>Лиджиева</t>
  </si>
  <si>
    <t xml:space="preserve">Сарула </t>
  </si>
  <si>
    <t>Игоревна</t>
  </si>
  <si>
    <t>Глебова</t>
  </si>
  <si>
    <t>Станиславовна</t>
  </si>
  <si>
    <t>МБОУ  "Средняя общеобразовательная школа № 21"</t>
  </si>
  <si>
    <t>МБОУ "Средняя общеобразовательная школа  № 17" им.Кугультинова Д.Н.</t>
  </si>
  <si>
    <t xml:space="preserve">Санджиева </t>
  </si>
  <si>
    <t>Алина</t>
  </si>
  <si>
    <t>МБОУ "Средняя общеобразовательная школа  № 18  им.Б.Б.Городовикова"</t>
  </si>
  <si>
    <t>Утнасунова</t>
  </si>
  <si>
    <t>МБОУ "РНГ имени преп. С.Радонежского"</t>
  </si>
  <si>
    <t>Технология</t>
  </si>
  <si>
    <t xml:space="preserve">Теория </t>
  </si>
  <si>
    <t>Очирова</t>
  </si>
  <si>
    <t>Баатровна</t>
  </si>
  <si>
    <t xml:space="preserve">Чумудова </t>
  </si>
  <si>
    <t>Мингяиновна</t>
  </si>
  <si>
    <t>МБОУ "СОШ №21"</t>
  </si>
  <si>
    <t>Горбанева Ирина Петровна</t>
  </si>
  <si>
    <t>Малиева</t>
  </si>
  <si>
    <t>Екатерина</t>
  </si>
  <si>
    <t>Нагорная</t>
  </si>
  <si>
    <t>Виктория</t>
  </si>
  <si>
    <t>Полухина</t>
  </si>
  <si>
    <t>Викторовна</t>
  </si>
  <si>
    <t>МБОУ "ЭТЛ"</t>
  </si>
  <si>
    <t>Яманова</t>
  </si>
  <si>
    <t>Полина</t>
  </si>
  <si>
    <t>Боктаева</t>
  </si>
  <si>
    <t>Айта</t>
  </si>
  <si>
    <t>Эренценовна</t>
  </si>
  <si>
    <t>Цумаева</t>
  </si>
  <si>
    <t>Цагана</t>
  </si>
  <si>
    <t>Бадмаевна</t>
  </si>
  <si>
    <t>МБОУ " СОШ № 21"</t>
  </si>
  <si>
    <t>Манджиева Г.Б.</t>
  </si>
  <si>
    <t>максимальный балл- 105                                                        7 класс                                                25 декабря 2021 г.</t>
  </si>
  <si>
    <t>муниципального этапа Всероссийской олимпиады школьников 2022-2023 гг. Технология (девочки)</t>
  </si>
  <si>
    <t xml:space="preserve">                                            Сангаджиева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</si>
</sst>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</cellStyleXfs>
  <cellXfs count="168"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/>
    <xf numFmtId="0" fontId="2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Fill="1" applyBorder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1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/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left" wrapText="1"/>
    </xf>
    <xf numFmtId="14" fontId="12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top"/>
    </xf>
    <xf numFmtId="14" fontId="14" fillId="2" borderId="1" xfId="0" applyNumberFormat="1" applyFont="1" applyFill="1" applyBorder="1" applyAlignment="1">
      <alignment horizontal="center" vertical="top"/>
    </xf>
    <xf numFmtId="0" fontId="14" fillId="2" borderId="4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/>
    </xf>
    <xf numFmtId="14" fontId="14" fillId="0" borderId="2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2" fillId="0" borderId="1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14" fontId="14" fillId="0" borderId="2" xfId="0" applyNumberFormat="1" applyFont="1" applyBorder="1" applyAlignment="1">
      <alignment horizontal="center" vertical="top" wrapText="1"/>
    </xf>
    <xf numFmtId="2" fontId="0" fillId="0" borderId="2" xfId="4" applyNumberFormat="1" applyFont="1" applyBorder="1"/>
    <xf numFmtId="0" fontId="0" fillId="0" borderId="2" xfId="0" applyBorder="1" applyAlignment="1">
      <alignment horizontal="center" vertical="top"/>
    </xf>
    <xf numFmtId="2" fontId="0" fillId="0" borderId="2" xfId="4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2" fontId="13" fillId="0" borderId="2" xfId="0" applyNumberFormat="1" applyFont="1" applyBorder="1"/>
    <xf numFmtId="2" fontId="13" fillId="0" borderId="2" xfId="0" applyNumberFormat="1" applyFont="1" applyBorder="1" applyAlignment="1">
      <alignment horizontal="center" vertical="top"/>
    </xf>
    <xf numFmtId="2" fontId="7" fillId="0" borderId="0" xfId="0" applyNumberFormat="1" applyFont="1"/>
    <xf numFmtId="0" fontId="6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6" fillId="0" borderId="1" xfId="0" applyFont="1" applyBorder="1"/>
    <xf numFmtId="14" fontId="6" fillId="0" borderId="1" xfId="0" applyNumberFormat="1" applyFont="1" applyBorder="1" applyAlignment="1">
      <alignment horizontal="left" wrapText="1"/>
    </xf>
    <xf numFmtId="14" fontId="6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0" fontId="2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top"/>
    </xf>
    <xf numFmtId="0" fontId="14" fillId="0" borderId="9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/>
    </xf>
    <xf numFmtId="14" fontId="12" fillId="0" borderId="1" xfId="0" applyNumberFormat="1" applyFont="1" applyBorder="1" applyAlignment="1">
      <alignment horizontal="left" vertical="top" wrapText="1"/>
    </xf>
    <xf numFmtId="14" fontId="14" fillId="0" borderId="9" xfId="1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/>
    </xf>
    <xf numFmtId="14" fontId="14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6" fillId="0" borderId="5" xfId="0" applyFont="1" applyBorder="1"/>
    <xf numFmtId="14" fontId="6" fillId="0" borderId="9" xfId="0" applyNumberFormat="1" applyFont="1" applyBorder="1" applyAlignment="1">
      <alignment horizontal="left" wrapText="1"/>
    </xf>
    <xf numFmtId="14" fontId="6" fillId="0" borderId="2" xfId="0" applyNumberFormat="1" applyFont="1" applyBorder="1" applyAlignment="1">
      <alignment horizontal="center" vertical="top" wrapText="1"/>
    </xf>
    <xf numFmtId="14" fontId="6" fillId="0" borderId="9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3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75" zoomScaleNormal="75" workbookViewId="0">
      <selection activeCell="J21" sqref="J21"/>
    </sheetView>
  </sheetViews>
  <sheetFormatPr defaultRowHeight="15" x14ac:dyDescent="0.25"/>
  <cols>
    <col min="1" max="1" width="3.7109375" customWidth="1"/>
    <col min="2" max="2" width="14" customWidth="1"/>
    <col min="3" max="3" width="12.85546875" customWidth="1"/>
    <col min="4" max="4" width="17.140625" customWidth="1"/>
    <col min="5" max="5" width="5.28515625" customWidth="1"/>
    <col min="6" max="6" width="12.28515625" customWidth="1"/>
    <col min="7" max="7" width="81.42578125" customWidth="1"/>
    <col min="8" max="8" width="7" customWidth="1"/>
    <col min="9" max="13" width="11.28515625" customWidth="1"/>
    <col min="14" max="14" width="8" customWidth="1"/>
    <col min="16" max="16" width="40" customWidth="1"/>
  </cols>
  <sheetData>
    <row r="1" spans="1:16" ht="19.5" customHeight="1" x14ac:dyDescent="0.25">
      <c r="A1" s="2"/>
      <c r="B1" s="2"/>
      <c r="C1" s="2"/>
      <c r="D1" s="2"/>
      <c r="E1" s="2"/>
      <c r="F1" s="2"/>
      <c r="G1" s="2" t="s">
        <v>34</v>
      </c>
      <c r="H1" s="2"/>
      <c r="I1" s="2"/>
      <c r="J1" s="2"/>
      <c r="K1" s="2"/>
      <c r="L1" s="2"/>
      <c r="M1" s="2"/>
      <c r="N1" s="2"/>
      <c r="O1" s="2"/>
      <c r="P1" s="2"/>
    </row>
    <row r="2" spans="1:16" ht="24.75" customHeight="1" x14ac:dyDescent="0.25">
      <c r="A2" s="2"/>
      <c r="B2" s="2"/>
      <c r="C2" s="2"/>
      <c r="D2" s="2"/>
      <c r="E2" s="2"/>
      <c r="F2" s="2" t="s">
        <v>147</v>
      </c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1.75" customHeight="1" x14ac:dyDescent="0.25">
      <c r="A3" s="2"/>
      <c r="B3" s="2"/>
      <c r="C3" s="2"/>
      <c r="D3" s="2" t="s">
        <v>146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52.5" customHeight="1" x14ac:dyDescent="0.25">
      <c r="A4" s="132" t="s">
        <v>0</v>
      </c>
      <c r="B4" s="132" t="s">
        <v>1</v>
      </c>
      <c r="C4" s="132" t="s">
        <v>2</v>
      </c>
      <c r="D4" s="132" t="s">
        <v>3</v>
      </c>
      <c r="E4" s="132" t="s">
        <v>4</v>
      </c>
      <c r="F4" s="132" t="s">
        <v>5</v>
      </c>
      <c r="G4" s="132" t="s">
        <v>6</v>
      </c>
      <c r="H4" s="132" t="s">
        <v>7</v>
      </c>
      <c r="I4" s="132" t="s">
        <v>8</v>
      </c>
      <c r="J4" s="15"/>
      <c r="K4" s="119" t="s">
        <v>38</v>
      </c>
      <c r="L4" s="120"/>
      <c r="M4" s="120" t="s">
        <v>39</v>
      </c>
      <c r="N4" s="126" t="s">
        <v>10</v>
      </c>
      <c r="O4" s="129" t="s">
        <v>11</v>
      </c>
      <c r="P4" s="123" t="s">
        <v>9</v>
      </c>
    </row>
    <row r="5" spans="1:16" ht="44.25" customHeight="1" x14ac:dyDescent="0.25">
      <c r="A5" s="132"/>
      <c r="B5" s="132"/>
      <c r="C5" s="132"/>
      <c r="D5" s="132"/>
      <c r="E5" s="132"/>
      <c r="F5" s="132"/>
      <c r="G5" s="132"/>
      <c r="H5" s="132"/>
      <c r="I5" s="132"/>
      <c r="J5" s="61" t="s">
        <v>36</v>
      </c>
      <c r="K5" s="17" t="s">
        <v>121</v>
      </c>
      <c r="L5" s="17" t="s">
        <v>37</v>
      </c>
      <c r="M5" s="121"/>
      <c r="N5" s="127"/>
      <c r="O5" s="130"/>
      <c r="P5" s="124"/>
    </row>
    <row r="6" spans="1:16" ht="3.75" customHeight="1" x14ac:dyDescent="0.25">
      <c r="A6" s="132"/>
      <c r="B6" s="132"/>
      <c r="C6" s="132"/>
      <c r="D6" s="132"/>
      <c r="E6" s="132"/>
      <c r="F6" s="132"/>
      <c r="G6" s="132"/>
      <c r="H6" s="132"/>
      <c r="I6" s="133"/>
      <c r="J6" s="19"/>
      <c r="K6" s="19"/>
      <c r="L6" s="19"/>
      <c r="M6" s="19"/>
      <c r="N6" s="128"/>
      <c r="O6" s="131"/>
      <c r="P6" s="125"/>
    </row>
    <row r="7" spans="1:16" ht="20.100000000000001" customHeight="1" x14ac:dyDescent="0.25">
      <c r="A7" s="3">
        <v>1</v>
      </c>
      <c r="B7" s="78" t="s">
        <v>77</v>
      </c>
      <c r="C7" s="81" t="s">
        <v>78</v>
      </c>
      <c r="D7" s="82" t="s">
        <v>79</v>
      </c>
      <c r="E7" s="21" t="s">
        <v>12</v>
      </c>
      <c r="F7" s="83">
        <v>40228</v>
      </c>
      <c r="G7" s="36" t="s">
        <v>80</v>
      </c>
      <c r="H7" s="21">
        <v>7</v>
      </c>
      <c r="I7" s="60" t="s">
        <v>56</v>
      </c>
      <c r="J7" s="24">
        <v>14</v>
      </c>
      <c r="K7" s="24">
        <v>8</v>
      </c>
      <c r="L7" s="24">
        <v>11</v>
      </c>
      <c r="M7" s="24">
        <v>34</v>
      </c>
      <c r="N7" s="18">
        <f t="shared" ref="N7:N17" si="0">SUM(J7:M7)</f>
        <v>67</v>
      </c>
      <c r="O7" s="71">
        <f t="shared" ref="O7:O17" si="1">N7/105*100</f>
        <v>63.809523809523803</v>
      </c>
      <c r="P7" s="36" t="s">
        <v>19</v>
      </c>
    </row>
    <row r="8" spans="1:16" ht="20.100000000000001" customHeight="1" x14ac:dyDescent="0.25">
      <c r="A8" s="3">
        <v>2</v>
      </c>
      <c r="B8" s="80" t="s">
        <v>13</v>
      </c>
      <c r="C8" s="80" t="s">
        <v>69</v>
      </c>
      <c r="D8" s="80" t="s">
        <v>70</v>
      </c>
      <c r="E8" s="21" t="s">
        <v>12</v>
      </c>
      <c r="F8" s="22">
        <v>40190</v>
      </c>
      <c r="G8" s="20" t="s">
        <v>71</v>
      </c>
      <c r="H8" s="21">
        <v>7</v>
      </c>
      <c r="I8" s="60" t="s">
        <v>56</v>
      </c>
      <c r="J8" s="24">
        <v>12</v>
      </c>
      <c r="K8" s="24">
        <v>13</v>
      </c>
      <c r="L8" s="24">
        <v>0</v>
      </c>
      <c r="M8" s="24">
        <v>40</v>
      </c>
      <c r="N8" s="18">
        <f t="shared" si="0"/>
        <v>65</v>
      </c>
      <c r="O8" s="71">
        <f t="shared" si="1"/>
        <v>61.904761904761905</v>
      </c>
      <c r="P8" s="80" t="s">
        <v>18</v>
      </c>
    </row>
    <row r="9" spans="1:16" ht="20.100000000000001" customHeight="1" x14ac:dyDescent="0.25">
      <c r="A9" s="3">
        <v>3</v>
      </c>
      <c r="B9" s="79" t="s">
        <v>81</v>
      </c>
      <c r="C9" s="79" t="s">
        <v>82</v>
      </c>
      <c r="D9" s="79" t="s">
        <v>83</v>
      </c>
      <c r="E9" s="21" t="s">
        <v>12</v>
      </c>
      <c r="F9" s="84">
        <v>39981</v>
      </c>
      <c r="G9" s="20" t="s">
        <v>84</v>
      </c>
      <c r="H9" s="21">
        <v>7</v>
      </c>
      <c r="I9" s="60" t="s">
        <v>56</v>
      </c>
      <c r="J9" s="24">
        <v>9</v>
      </c>
      <c r="K9" s="24">
        <v>6</v>
      </c>
      <c r="L9" s="24">
        <v>0</v>
      </c>
      <c r="M9" s="24">
        <v>40</v>
      </c>
      <c r="N9" s="18">
        <f t="shared" si="0"/>
        <v>55</v>
      </c>
      <c r="O9" s="71">
        <f t="shared" si="1"/>
        <v>52.380952380952387</v>
      </c>
      <c r="P9" s="20" t="s">
        <v>91</v>
      </c>
    </row>
    <row r="10" spans="1:16" ht="20.100000000000001" customHeight="1" x14ac:dyDescent="0.25">
      <c r="A10" s="3">
        <v>4</v>
      </c>
      <c r="B10" s="20" t="s">
        <v>52</v>
      </c>
      <c r="C10" s="20" t="s">
        <v>53</v>
      </c>
      <c r="D10" s="20" t="s">
        <v>54</v>
      </c>
      <c r="E10" s="21" t="s">
        <v>12</v>
      </c>
      <c r="F10" s="22">
        <v>39905</v>
      </c>
      <c r="G10" s="20" t="s">
        <v>55</v>
      </c>
      <c r="H10" s="21">
        <v>7</v>
      </c>
      <c r="I10" s="60" t="s">
        <v>56</v>
      </c>
      <c r="J10" s="24">
        <v>10</v>
      </c>
      <c r="K10" s="24">
        <v>5</v>
      </c>
      <c r="L10" s="24">
        <v>1</v>
      </c>
      <c r="M10" s="24">
        <v>38</v>
      </c>
      <c r="N10" s="18">
        <f t="shared" si="0"/>
        <v>54</v>
      </c>
      <c r="O10" s="71">
        <f t="shared" si="1"/>
        <v>51.428571428571423</v>
      </c>
      <c r="P10" s="20" t="s">
        <v>88</v>
      </c>
    </row>
    <row r="11" spans="1:16" ht="20.100000000000001" customHeight="1" x14ac:dyDescent="0.25">
      <c r="A11" s="3">
        <v>5</v>
      </c>
      <c r="B11" s="20" t="s">
        <v>74</v>
      </c>
      <c r="C11" s="20" t="s">
        <v>75</v>
      </c>
      <c r="D11" s="20" t="s">
        <v>25</v>
      </c>
      <c r="E11" s="21" t="s">
        <v>12</v>
      </c>
      <c r="F11" s="22">
        <v>40083</v>
      </c>
      <c r="G11" s="85" t="s">
        <v>73</v>
      </c>
      <c r="H11" s="21">
        <v>7</v>
      </c>
      <c r="I11" s="60" t="s">
        <v>56</v>
      </c>
      <c r="J11" s="24">
        <v>6</v>
      </c>
      <c r="K11" s="24">
        <v>2</v>
      </c>
      <c r="L11" s="24">
        <v>1</v>
      </c>
      <c r="M11" s="24">
        <v>37</v>
      </c>
      <c r="N11" s="18">
        <f t="shared" si="0"/>
        <v>46</v>
      </c>
      <c r="O11" s="71">
        <f t="shared" si="1"/>
        <v>43.80952380952381</v>
      </c>
      <c r="P11" s="20" t="s">
        <v>90</v>
      </c>
    </row>
    <row r="12" spans="1:16" ht="20.100000000000001" customHeight="1" x14ac:dyDescent="0.25">
      <c r="A12" s="3">
        <v>6</v>
      </c>
      <c r="B12" s="24" t="s">
        <v>72</v>
      </c>
      <c r="C12" s="24" t="s">
        <v>33</v>
      </c>
      <c r="D12" s="24" t="s">
        <v>24</v>
      </c>
      <c r="E12" s="21" t="s">
        <v>12</v>
      </c>
      <c r="F12" s="23">
        <v>40031</v>
      </c>
      <c r="G12" s="25" t="s">
        <v>73</v>
      </c>
      <c r="H12" s="21">
        <v>7</v>
      </c>
      <c r="I12" s="60" t="s">
        <v>56</v>
      </c>
      <c r="J12" s="24">
        <v>7</v>
      </c>
      <c r="K12" s="24">
        <v>2</v>
      </c>
      <c r="L12" s="24">
        <v>0</v>
      </c>
      <c r="M12" s="24">
        <v>35</v>
      </c>
      <c r="N12" s="18">
        <f t="shared" si="0"/>
        <v>44</v>
      </c>
      <c r="O12" s="71">
        <f t="shared" si="1"/>
        <v>41.904761904761905</v>
      </c>
      <c r="P12" s="24" t="s">
        <v>89</v>
      </c>
    </row>
    <row r="13" spans="1:16" ht="20.100000000000001" customHeight="1" x14ac:dyDescent="0.25">
      <c r="A13" s="3">
        <v>7</v>
      </c>
      <c r="B13" s="79" t="s">
        <v>86</v>
      </c>
      <c r="C13" s="79" t="s">
        <v>87</v>
      </c>
      <c r="D13" s="79" t="s">
        <v>76</v>
      </c>
      <c r="E13" s="21" t="s">
        <v>12</v>
      </c>
      <c r="F13" s="84">
        <v>40169</v>
      </c>
      <c r="G13" s="24" t="s">
        <v>84</v>
      </c>
      <c r="H13" s="21">
        <v>7</v>
      </c>
      <c r="I13" s="60" t="s">
        <v>56</v>
      </c>
      <c r="J13" s="24">
        <v>3</v>
      </c>
      <c r="K13" s="24">
        <v>5</v>
      </c>
      <c r="L13" s="24">
        <v>0</v>
      </c>
      <c r="M13" s="24">
        <v>30</v>
      </c>
      <c r="N13" s="18">
        <f t="shared" si="0"/>
        <v>38</v>
      </c>
      <c r="O13" s="71">
        <f t="shared" si="1"/>
        <v>36.19047619047619</v>
      </c>
      <c r="P13" s="20" t="s">
        <v>91</v>
      </c>
    </row>
    <row r="14" spans="1:16" ht="20.100000000000001" customHeight="1" x14ac:dyDescent="0.25">
      <c r="A14" s="3">
        <v>8</v>
      </c>
      <c r="B14" s="20" t="s">
        <v>63</v>
      </c>
      <c r="C14" s="20" t="s">
        <v>64</v>
      </c>
      <c r="D14" s="20" t="s">
        <v>65</v>
      </c>
      <c r="E14" s="21" t="s">
        <v>12</v>
      </c>
      <c r="F14" s="22">
        <v>39844</v>
      </c>
      <c r="G14" s="24" t="s">
        <v>59</v>
      </c>
      <c r="H14" s="21">
        <v>7</v>
      </c>
      <c r="I14" s="60" t="s">
        <v>56</v>
      </c>
      <c r="J14" s="24">
        <v>4</v>
      </c>
      <c r="K14" s="24">
        <v>10</v>
      </c>
      <c r="L14" s="24">
        <v>0</v>
      </c>
      <c r="M14" s="24">
        <v>0</v>
      </c>
      <c r="N14" s="18">
        <f t="shared" si="0"/>
        <v>14</v>
      </c>
      <c r="O14" s="71">
        <f t="shared" si="1"/>
        <v>13.333333333333334</v>
      </c>
      <c r="P14" s="20" t="s">
        <v>16</v>
      </c>
    </row>
    <row r="15" spans="1:16" ht="20.100000000000001" customHeight="1" x14ac:dyDescent="0.25">
      <c r="A15" s="3">
        <v>9</v>
      </c>
      <c r="B15" s="24" t="s">
        <v>66</v>
      </c>
      <c r="C15" s="24" t="s">
        <v>67</v>
      </c>
      <c r="D15" s="24" t="s">
        <v>68</v>
      </c>
      <c r="E15" s="21" t="s">
        <v>12</v>
      </c>
      <c r="F15" s="23">
        <v>40060</v>
      </c>
      <c r="G15" s="24" t="s">
        <v>59</v>
      </c>
      <c r="H15" s="21">
        <v>7</v>
      </c>
      <c r="I15" s="60" t="s">
        <v>56</v>
      </c>
      <c r="J15" s="24">
        <v>3</v>
      </c>
      <c r="K15" s="24">
        <v>4</v>
      </c>
      <c r="L15" s="24">
        <v>0</v>
      </c>
      <c r="M15" s="24">
        <v>0</v>
      </c>
      <c r="N15" s="18">
        <f t="shared" si="0"/>
        <v>7</v>
      </c>
      <c r="O15" s="71">
        <f t="shared" si="1"/>
        <v>6.666666666666667</v>
      </c>
      <c r="P15" s="24" t="s">
        <v>16</v>
      </c>
    </row>
    <row r="16" spans="1:16" ht="20.100000000000001" customHeight="1" x14ac:dyDescent="0.25">
      <c r="A16" s="3">
        <v>10</v>
      </c>
      <c r="B16" s="24" t="s">
        <v>57</v>
      </c>
      <c r="C16" s="24" t="s">
        <v>27</v>
      </c>
      <c r="D16" s="24" t="s">
        <v>58</v>
      </c>
      <c r="E16" s="21" t="s">
        <v>12</v>
      </c>
      <c r="F16" s="23">
        <v>40177</v>
      </c>
      <c r="G16" s="24" t="s">
        <v>59</v>
      </c>
      <c r="H16" s="21">
        <v>7</v>
      </c>
      <c r="I16" s="60" t="s">
        <v>56</v>
      </c>
      <c r="J16" s="24">
        <v>4</v>
      </c>
      <c r="K16" s="24">
        <v>2</v>
      </c>
      <c r="L16" s="24">
        <v>0</v>
      </c>
      <c r="M16" s="24">
        <v>0</v>
      </c>
      <c r="N16" s="18">
        <f t="shared" si="0"/>
        <v>6</v>
      </c>
      <c r="O16" s="71">
        <f t="shared" si="1"/>
        <v>5.7142857142857144</v>
      </c>
      <c r="P16" s="24" t="s">
        <v>16</v>
      </c>
    </row>
    <row r="17" spans="1:16" ht="20.100000000000001" customHeight="1" x14ac:dyDescent="0.25">
      <c r="A17" s="3">
        <v>11</v>
      </c>
      <c r="B17" s="24" t="s">
        <v>60</v>
      </c>
      <c r="C17" s="24" t="s">
        <v>61</v>
      </c>
      <c r="D17" s="24" t="s">
        <v>62</v>
      </c>
      <c r="E17" s="21" t="s">
        <v>12</v>
      </c>
      <c r="F17" s="23">
        <v>39987</v>
      </c>
      <c r="G17" s="24" t="s">
        <v>59</v>
      </c>
      <c r="H17" s="21">
        <v>7</v>
      </c>
      <c r="I17" s="60" t="s">
        <v>56</v>
      </c>
      <c r="J17" s="24">
        <v>3</v>
      </c>
      <c r="K17" s="24">
        <v>3</v>
      </c>
      <c r="L17" s="24">
        <v>0</v>
      </c>
      <c r="M17" s="24">
        <v>0</v>
      </c>
      <c r="N17" s="18">
        <f t="shared" si="0"/>
        <v>6</v>
      </c>
      <c r="O17" s="71">
        <f t="shared" si="1"/>
        <v>5.7142857142857144</v>
      </c>
      <c r="P17" s="24" t="s">
        <v>16</v>
      </c>
    </row>
    <row r="18" spans="1:16" ht="20.100000000000001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6" ht="20.100000000000001" customHeight="1" x14ac:dyDescent="0.25">
      <c r="A19" s="2"/>
      <c r="B19" s="2"/>
      <c r="C19" s="122" t="s">
        <v>43</v>
      </c>
      <c r="D19" s="122"/>
      <c r="E19" s="122"/>
      <c r="F19" s="122"/>
      <c r="G19" s="122"/>
      <c r="H19" s="122"/>
      <c r="I19" s="122"/>
      <c r="J19" s="2"/>
      <c r="K19" s="2"/>
      <c r="L19" s="2"/>
      <c r="M19" s="2"/>
      <c r="N19" s="2"/>
      <c r="O19" s="2"/>
    </row>
    <row r="20" spans="1:16" ht="20.100000000000001" customHeight="1" x14ac:dyDescent="0.25">
      <c r="A20" s="2"/>
      <c r="B20" s="2"/>
      <c r="C20" s="122" t="s">
        <v>44</v>
      </c>
      <c r="D20" s="122"/>
      <c r="E20" s="122"/>
      <c r="F20" s="122"/>
      <c r="G20" s="122"/>
      <c r="H20" s="122"/>
      <c r="I20" s="122"/>
      <c r="J20" s="2"/>
      <c r="K20" s="2"/>
      <c r="L20" s="2"/>
      <c r="M20" s="2"/>
      <c r="N20" s="2"/>
      <c r="O20" s="2"/>
    </row>
    <row r="21" spans="1:16" ht="20.100000000000001" customHeight="1" x14ac:dyDescent="0.25">
      <c r="C21" s="2"/>
      <c r="D21" s="2"/>
      <c r="E21" s="2"/>
      <c r="F21" s="2"/>
      <c r="G21" s="7" t="s">
        <v>148</v>
      </c>
      <c r="I21" s="7"/>
      <c r="J21" s="2"/>
      <c r="K21" s="2"/>
      <c r="L21" s="2"/>
      <c r="M21" s="2"/>
      <c r="N21" s="2"/>
      <c r="O21" s="2"/>
    </row>
    <row r="22" spans="1:16" ht="20.100000000000001" customHeight="1" x14ac:dyDescent="0.25">
      <c r="G22" s="2"/>
      <c r="H22" s="2"/>
      <c r="I22" s="2"/>
      <c r="J22" s="2"/>
      <c r="K22" s="2"/>
      <c r="L22" s="2"/>
      <c r="M22" s="2"/>
      <c r="N22" s="2"/>
      <c r="O22" s="2"/>
    </row>
    <row r="23" spans="1:16" ht="15.75" x14ac:dyDescent="0.25">
      <c r="A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x14ac:dyDescent="0.25">
      <c r="A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x14ac:dyDescent="0.25">
      <c r="A25" s="2"/>
    </row>
    <row r="28" spans="1:16" ht="15.75" x14ac:dyDescent="0.25">
      <c r="B28" s="11" t="s">
        <v>47</v>
      </c>
      <c r="C28" s="11"/>
      <c r="D28" s="11"/>
      <c r="E28" s="11"/>
      <c r="F28" s="11"/>
      <c r="G28" s="11"/>
    </row>
    <row r="29" spans="1:16" ht="15.75" x14ac:dyDescent="0.25">
      <c r="B29" s="11" t="s">
        <v>50</v>
      </c>
      <c r="C29" s="11"/>
      <c r="D29" s="11"/>
      <c r="E29" s="11"/>
      <c r="F29" s="11"/>
      <c r="G29" s="11"/>
    </row>
    <row r="30" spans="1:16" ht="15.75" x14ac:dyDescent="0.25">
      <c r="B30" s="2"/>
      <c r="C30" s="2"/>
      <c r="D30" s="2"/>
      <c r="E30" s="2"/>
      <c r="F30" s="7" t="s">
        <v>51</v>
      </c>
    </row>
    <row r="31" spans="1:16" ht="15.75" x14ac:dyDescent="0.25">
      <c r="B31" s="2"/>
      <c r="C31" s="2"/>
      <c r="D31" s="2"/>
      <c r="E31" s="2"/>
      <c r="F31" s="2"/>
      <c r="G31" s="2"/>
    </row>
    <row r="32" spans="1:16" ht="15.75" x14ac:dyDescent="0.25">
      <c r="H32" s="11"/>
    </row>
    <row r="33" spans="8:8" ht="15.75" x14ac:dyDescent="0.25">
      <c r="H33" s="11"/>
    </row>
    <row r="34" spans="8:8" ht="15.75" x14ac:dyDescent="0.25">
      <c r="H34" s="7"/>
    </row>
    <row r="35" spans="8:8" ht="15.75" x14ac:dyDescent="0.25">
      <c r="H35" s="2"/>
    </row>
  </sheetData>
  <sortState ref="A7:P17">
    <sortCondition descending="1" ref="N7:N17"/>
  </sortState>
  <mergeCells count="16">
    <mergeCell ref="B4:B6"/>
    <mergeCell ref="A4:A6"/>
    <mergeCell ref="I4:I6"/>
    <mergeCell ref="H4:H6"/>
    <mergeCell ref="G4:G6"/>
    <mergeCell ref="F4:F6"/>
    <mergeCell ref="E4:E6"/>
    <mergeCell ref="D4:D6"/>
    <mergeCell ref="K4:L4"/>
    <mergeCell ref="M4:M5"/>
    <mergeCell ref="C19:I19"/>
    <mergeCell ref="C20:I20"/>
    <mergeCell ref="P4:P6"/>
    <mergeCell ref="N4:N6"/>
    <mergeCell ref="O4:O6"/>
    <mergeCell ref="C4:C6"/>
  </mergeCells>
  <pageMargins left="0.23622047244094491" right="0.23622047244094491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71" zoomScaleNormal="71" workbookViewId="0">
      <selection activeCell="B19" sqref="B19"/>
    </sheetView>
  </sheetViews>
  <sheetFormatPr defaultRowHeight="15" x14ac:dyDescent="0.25"/>
  <cols>
    <col min="1" max="1" width="6.28515625" style="5" customWidth="1"/>
    <col min="2" max="2" width="15.140625" customWidth="1"/>
    <col min="3" max="3" width="15.5703125" customWidth="1"/>
    <col min="4" max="4" width="16.5703125" customWidth="1"/>
    <col min="6" max="6" width="12.7109375" customWidth="1"/>
    <col min="7" max="7" width="35.85546875" customWidth="1"/>
    <col min="8" max="8" width="9.140625" style="5"/>
    <col min="9" max="13" width="14.42578125" customWidth="1"/>
    <col min="16" max="16" width="46.85546875" customWidth="1"/>
  </cols>
  <sheetData>
    <row r="1" spans="1:16" x14ac:dyDescent="0.25">
      <c r="G1" t="s">
        <v>34</v>
      </c>
    </row>
    <row r="2" spans="1:16" x14ac:dyDescent="0.25">
      <c r="F2" t="s">
        <v>35</v>
      </c>
    </row>
    <row r="3" spans="1:16" x14ac:dyDescent="0.25">
      <c r="D3" t="s">
        <v>40</v>
      </c>
    </row>
    <row r="4" spans="1:16" ht="15.75" customHeight="1" x14ac:dyDescent="0.25">
      <c r="A4" s="132" t="s">
        <v>0</v>
      </c>
      <c r="B4" s="134" t="s">
        <v>1</v>
      </c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2" t="s">
        <v>7</v>
      </c>
      <c r="I4" s="134" t="s">
        <v>8</v>
      </c>
      <c r="J4" s="139" t="s">
        <v>36</v>
      </c>
      <c r="K4" s="142" t="s">
        <v>38</v>
      </c>
      <c r="L4" s="143"/>
      <c r="M4" s="139" t="s">
        <v>39</v>
      </c>
      <c r="N4" s="138" t="s">
        <v>10</v>
      </c>
      <c r="O4" s="138" t="s">
        <v>11</v>
      </c>
      <c r="P4" s="136" t="s">
        <v>9</v>
      </c>
    </row>
    <row r="5" spans="1:16" ht="15.75" customHeight="1" x14ac:dyDescent="0.25">
      <c r="A5" s="132"/>
      <c r="B5" s="134"/>
      <c r="C5" s="134"/>
      <c r="D5" s="134"/>
      <c r="E5" s="134"/>
      <c r="F5" s="134"/>
      <c r="G5" s="134"/>
      <c r="H5" s="132"/>
      <c r="I5" s="134"/>
      <c r="J5" s="140"/>
      <c r="K5" s="144"/>
      <c r="L5" s="145"/>
      <c r="M5" s="140"/>
      <c r="N5" s="134"/>
      <c r="O5" s="134"/>
      <c r="P5" s="136"/>
    </row>
    <row r="6" spans="1:16" ht="31.5" x14ac:dyDescent="0.25">
      <c r="A6" s="133"/>
      <c r="B6" s="135"/>
      <c r="C6" s="135"/>
      <c r="D6" s="135"/>
      <c r="E6" s="135"/>
      <c r="F6" s="135"/>
      <c r="G6" s="135"/>
      <c r="H6" s="133"/>
      <c r="I6" s="135"/>
      <c r="J6" s="141"/>
      <c r="K6" s="17" t="s">
        <v>121</v>
      </c>
      <c r="L6" s="17" t="s">
        <v>37</v>
      </c>
      <c r="M6" s="141"/>
      <c r="N6" s="135"/>
      <c r="O6" s="135"/>
      <c r="P6" s="137"/>
    </row>
    <row r="7" spans="1:16" ht="30.6" customHeight="1" x14ac:dyDescent="0.25">
      <c r="A7" s="1">
        <v>1</v>
      </c>
      <c r="B7" s="16" t="s">
        <v>136</v>
      </c>
      <c r="C7" s="91" t="s">
        <v>137</v>
      </c>
      <c r="D7" s="92" t="s">
        <v>76</v>
      </c>
      <c r="E7" s="27" t="s">
        <v>12</v>
      </c>
      <c r="F7" s="94">
        <v>39583</v>
      </c>
      <c r="G7" s="30" t="s">
        <v>135</v>
      </c>
      <c r="H7" s="27">
        <v>8</v>
      </c>
      <c r="I7" s="32" t="s">
        <v>99</v>
      </c>
      <c r="J7" s="64">
        <v>13</v>
      </c>
      <c r="K7" s="64">
        <v>15</v>
      </c>
      <c r="L7" s="64">
        <v>16</v>
      </c>
      <c r="M7" s="64">
        <v>40</v>
      </c>
      <c r="N7" s="72">
        <f t="shared" ref="N7:N14" si="0">SUM(J7:M7)</f>
        <v>84</v>
      </c>
      <c r="O7" s="73">
        <f t="shared" ref="O7:O14" si="1">N7/105*100</f>
        <v>80</v>
      </c>
      <c r="P7" s="30" t="s">
        <v>21</v>
      </c>
    </row>
    <row r="8" spans="1:16" ht="15.75" x14ac:dyDescent="0.25">
      <c r="A8" s="1">
        <v>2</v>
      </c>
      <c r="B8" s="88" t="s">
        <v>138</v>
      </c>
      <c r="C8" s="89" t="s">
        <v>139</v>
      </c>
      <c r="D8" s="89" t="s">
        <v>140</v>
      </c>
      <c r="E8" s="27" t="s">
        <v>12</v>
      </c>
      <c r="F8" s="96">
        <v>39800</v>
      </c>
      <c r="G8" s="30" t="s">
        <v>135</v>
      </c>
      <c r="H8" s="27">
        <v>8</v>
      </c>
      <c r="I8" s="32" t="s">
        <v>99</v>
      </c>
      <c r="J8" s="64">
        <v>6</v>
      </c>
      <c r="K8" s="64">
        <v>16</v>
      </c>
      <c r="L8" s="64">
        <v>19</v>
      </c>
      <c r="M8" s="64">
        <v>40</v>
      </c>
      <c r="N8" s="72">
        <f t="shared" si="0"/>
        <v>81</v>
      </c>
      <c r="O8" s="73">
        <f t="shared" si="1"/>
        <v>77.142857142857153</v>
      </c>
      <c r="P8" s="30" t="s">
        <v>22</v>
      </c>
    </row>
    <row r="9" spans="1:16" ht="15.75" x14ac:dyDescent="0.25">
      <c r="A9" s="1">
        <v>3</v>
      </c>
      <c r="B9" s="89" t="s">
        <v>141</v>
      </c>
      <c r="C9" s="89" t="s">
        <v>139</v>
      </c>
      <c r="D9" s="89" t="s">
        <v>111</v>
      </c>
      <c r="E9" s="27" t="s">
        <v>12</v>
      </c>
      <c r="F9" s="96">
        <v>39623</v>
      </c>
      <c r="G9" s="30" t="s">
        <v>135</v>
      </c>
      <c r="H9" s="27">
        <v>8</v>
      </c>
      <c r="I9" s="32" t="s">
        <v>99</v>
      </c>
      <c r="J9" s="64">
        <v>8</v>
      </c>
      <c r="K9" s="64">
        <v>10</v>
      </c>
      <c r="L9" s="64">
        <v>12</v>
      </c>
      <c r="M9" s="64">
        <v>40</v>
      </c>
      <c r="N9" s="72">
        <f t="shared" si="0"/>
        <v>70</v>
      </c>
      <c r="O9" s="73">
        <f t="shared" si="1"/>
        <v>66.666666666666657</v>
      </c>
      <c r="P9" s="30" t="s">
        <v>22</v>
      </c>
    </row>
    <row r="10" spans="1:16" ht="27" customHeight="1" x14ac:dyDescent="0.25">
      <c r="A10" s="1">
        <v>4</v>
      </c>
      <c r="B10" s="28" t="s">
        <v>125</v>
      </c>
      <c r="C10" s="28" t="s">
        <v>67</v>
      </c>
      <c r="D10" s="28" t="s">
        <v>126</v>
      </c>
      <c r="E10" s="27" t="s">
        <v>12</v>
      </c>
      <c r="F10" s="29">
        <v>39694</v>
      </c>
      <c r="G10" s="30" t="s">
        <v>127</v>
      </c>
      <c r="H10" s="27">
        <v>8</v>
      </c>
      <c r="I10" s="32" t="s">
        <v>99</v>
      </c>
      <c r="J10" s="64">
        <v>12</v>
      </c>
      <c r="K10" s="64">
        <v>8</v>
      </c>
      <c r="L10" s="64">
        <v>8</v>
      </c>
      <c r="M10" s="64">
        <v>40</v>
      </c>
      <c r="N10" s="72">
        <f t="shared" si="0"/>
        <v>68</v>
      </c>
      <c r="O10" s="73">
        <f t="shared" si="1"/>
        <v>64.761904761904759</v>
      </c>
      <c r="P10" s="30" t="s">
        <v>128</v>
      </c>
    </row>
    <row r="11" spans="1:16" ht="30" customHeight="1" x14ac:dyDescent="0.25">
      <c r="A11" s="1">
        <v>5</v>
      </c>
      <c r="B11" s="30" t="s">
        <v>133</v>
      </c>
      <c r="C11" s="30" t="s">
        <v>75</v>
      </c>
      <c r="D11" s="30" t="s">
        <v>134</v>
      </c>
      <c r="E11" s="27" t="s">
        <v>12</v>
      </c>
      <c r="F11" s="31">
        <v>39736</v>
      </c>
      <c r="G11" s="30" t="s">
        <v>135</v>
      </c>
      <c r="H11" s="27">
        <v>8</v>
      </c>
      <c r="I11" s="32" t="s">
        <v>99</v>
      </c>
      <c r="J11" s="64">
        <v>11</v>
      </c>
      <c r="K11" s="64">
        <v>12</v>
      </c>
      <c r="L11" s="64">
        <v>3</v>
      </c>
      <c r="M11" s="64">
        <v>40</v>
      </c>
      <c r="N11" s="72">
        <f t="shared" si="0"/>
        <v>66</v>
      </c>
      <c r="O11" s="73">
        <f t="shared" si="1"/>
        <v>62.857142857142854</v>
      </c>
      <c r="P11" s="30" t="s">
        <v>21</v>
      </c>
    </row>
    <row r="12" spans="1:16" ht="15.75" x14ac:dyDescent="0.25">
      <c r="A12" s="1">
        <v>6</v>
      </c>
      <c r="B12" s="86" t="s">
        <v>123</v>
      </c>
      <c r="C12" s="86" t="s">
        <v>67</v>
      </c>
      <c r="D12" s="86" t="s">
        <v>124</v>
      </c>
      <c r="E12" s="27" t="s">
        <v>12</v>
      </c>
      <c r="F12" s="93">
        <v>39805</v>
      </c>
      <c r="G12" s="26" t="s">
        <v>92</v>
      </c>
      <c r="H12" s="27">
        <v>8</v>
      </c>
      <c r="I12" s="32" t="s">
        <v>99</v>
      </c>
      <c r="J12" s="64">
        <v>14</v>
      </c>
      <c r="K12" s="64">
        <v>5</v>
      </c>
      <c r="L12" s="64">
        <v>6</v>
      </c>
      <c r="M12" s="64">
        <v>40</v>
      </c>
      <c r="N12" s="72">
        <f t="shared" si="0"/>
        <v>65</v>
      </c>
      <c r="O12" s="73">
        <f t="shared" si="1"/>
        <v>61.904761904761905</v>
      </c>
      <c r="P12" s="4" t="s">
        <v>15</v>
      </c>
    </row>
    <row r="13" spans="1:16" ht="15.75" x14ac:dyDescent="0.25">
      <c r="A13" s="1">
        <v>7</v>
      </c>
      <c r="B13" s="90" t="s">
        <v>129</v>
      </c>
      <c r="C13" s="90" t="s">
        <v>130</v>
      </c>
      <c r="D13" s="90" t="s">
        <v>76</v>
      </c>
      <c r="E13" s="27" t="s">
        <v>12</v>
      </c>
      <c r="F13" s="97">
        <v>39606</v>
      </c>
      <c r="G13" s="30" t="s">
        <v>127</v>
      </c>
      <c r="H13" s="27">
        <v>8</v>
      </c>
      <c r="I13" s="32" t="s">
        <v>99</v>
      </c>
      <c r="J13" s="64">
        <v>10</v>
      </c>
      <c r="K13" s="64">
        <v>9</v>
      </c>
      <c r="L13" s="64">
        <v>2</v>
      </c>
      <c r="M13" s="64">
        <v>40</v>
      </c>
      <c r="N13" s="72">
        <f t="shared" si="0"/>
        <v>61</v>
      </c>
      <c r="O13" s="73">
        <f t="shared" si="1"/>
        <v>58.095238095238102</v>
      </c>
      <c r="P13" s="30" t="s">
        <v>128</v>
      </c>
    </row>
    <row r="14" spans="1:16" ht="15.75" x14ac:dyDescent="0.25">
      <c r="A14" s="1">
        <v>8</v>
      </c>
      <c r="B14" s="87" t="s">
        <v>131</v>
      </c>
      <c r="C14" s="87" t="s">
        <v>132</v>
      </c>
      <c r="D14" s="87" t="s">
        <v>79</v>
      </c>
      <c r="E14" s="27" t="s">
        <v>12</v>
      </c>
      <c r="F14" s="95">
        <v>39729</v>
      </c>
      <c r="G14" s="30" t="s">
        <v>127</v>
      </c>
      <c r="H14" s="27">
        <v>8</v>
      </c>
      <c r="I14" s="32" t="s">
        <v>99</v>
      </c>
      <c r="J14" s="64">
        <v>7</v>
      </c>
      <c r="K14" s="64">
        <v>7</v>
      </c>
      <c r="L14" s="64">
        <v>0</v>
      </c>
      <c r="M14" s="64">
        <v>38</v>
      </c>
      <c r="N14" s="72">
        <f t="shared" si="0"/>
        <v>52</v>
      </c>
      <c r="O14" s="73">
        <f t="shared" si="1"/>
        <v>49.523809523809526</v>
      </c>
      <c r="P14" s="30" t="s">
        <v>128</v>
      </c>
    </row>
    <row r="15" spans="1:16" ht="15.75" x14ac:dyDescent="0.25">
      <c r="A15" s="122" t="s">
        <v>43</v>
      </c>
      <c r="B15" s="122"/>
      <c r="C15" s="122"/>
      <c r="D15" s="122"/>
      <c r="E15" s="122"/>
      <c r="F15" s="122"/>
      <c r="G15" s="122"/>
    </row>
    <row r="16" spans="1:16" ht="15.75" x14ac:dyDescent="0.25">
      <c r="A16" s="122" t="s">
        <v>44</v>
      </c>
      <c r="B16" s="122"/>
      <c r="C16" s="122"/>
      <c r="D16" s="122"/>
      <c r="E16" s="122"/>
      <c r="F16" s="122"/>
      <c r="G16" s="122"/>
    </row>
    <row r="17" spans="1:7" ht="15.75" x14ac:dyDescent="0.25">
      <c r="A17" s="2"/>
      <c r="B17" s="2"/>
      <c r="C17" s="2"/>
      <c r="D17" s="2"/>
      <c r="E17" s="7" t="s">
        <v>45</v>
      </c>
      <c r="G17" s="7"/>
    </row>
    <row r="20" spans="1:7" ht="29.25" customHeight="1" x14ac:dyDescent="0.25"/>
    <row r="23" spans="1:7" ht="18.75" customHeight="1" x14ac:dyDescent="0.25"/>
  </sheetData>
  <sortState ref="A7:P14">
    <sortCondition descending="1" ref="N7:N14"/>
  </sortState>
  <mergeCells count="17">
    <mergeCell ref="P4:P6"/>
    <mergeCell ref="G4:G6"/>
    <mergeCell ref="H4:H6"/>
    <mergeCell ref="I4:I6"/>
    <mergeCell ref="N4:N6"/>
    <mergeCell ref="O4:O6"/>
    <mergeCell ref="J4:J6"/>
    <mergeCell ref="K4:L5"/>
    <mergeCell ref="M4:M6"/>
    <mergeCell ref="A15:G15"/>
    <mergeCell ref="A16:G16"/>
    <mergeCell ref="F4:F6"/>
    <mergeCell ref="A4:A6"/>
    <mergeCell ref="B4:B6"/>
    <mergeCell ref="C4:C6"/>
    <mergeCell ref="D4:D6"/>
    <mergeCell ref="E4:E6"/>
  </mergeCells>
  <pageMargins left="0.23622047244094491" right="0.23622047244094491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8"/>
  <sheetViews>
    <sheetView workbookViewId="0">
      <selection activeCell="G19" sqref="G19"/>
    </sheetView>
  </sheetViews>
  <sheetFormatPr defaultRowHeight="15" x14ac:dyDescent="0.25"/>
  <cols>
    <col min="1" max="1" width="4.7109375" customWidth="1"/>
    <col min="2" max="3" width="11.5703125" customWidth="1"/>
    <col min="4" max="4" width="12.7109375" customWidth="1"/>
    <col min="7" max="7" width="62.28515625" customWidth="1"/>
    <col min="16" max="16" width="37.7109375" customWidth="1"/>
  </cols>
  <sheetData>
    <row r="5" spans="1:16" x14ac:dyDescent="0.25">
      <c r="A5" s="150" t="s">
        <v>0</v>
      </c>
      <c r="B5" s="146" t="s">
        <v>1</v>
      </c>
      <c r="C5" s="146" t="s">
        <v>2</v>
      </c>
      <c r="D5" s="146" t="s">
        <v>3</v>
      </c>
      <c r="E5" s="146" t="s">
        <v>4</v>
      </c>
      <c r="F5" s="146" t="s">
        <v>5</v>
      </c>
      <c r="G5" s="146" t="s">
        <v>6</v>
      </c>
      <c r="H5" s="150" t="s">
        <v>7</v>
      </c>
      <c r="I5" s="146" t="s">
        <v>8</v>
      </c>
      <c r="J5" s="139" t="s">
        <v>36</v>
      </c>
      <c r="K5" s="142" t="s">
        <v>38</v>
      </c>
      <c r="L5" s="143"/>
      <c r="M5" s="139" t="s">
        <v>39</v>
      </c>
      <c r="N5" s="152" t="s">
        <v>10</v>
      </c>
      <c r="O5" s="152" t="s">
        <v>11</v>
      </c>
      <c r="P5" s="148" t="s">
        <v>9</v>
      </c>
    </row>
    <row r="6" spans="1:16" ht="15" customHeight="1" x14ac:dyDescent="0.25">
      <c r="A6" s="150"/>
      <c r="B6" s="146"/>
      <c r="C6" s="146"/>
      <c r="D6" s="146"/>
      <c r="E6" s="146"/>
      <c r="F6" s="146"/>
      <c r="G6" s="146"/>
      <c r="H6" s="150"/>
      <c r="I6" s="146"/>
      <c r="J6" s="140"/>
      <c r="K6" s="144"/>
      <c r="L6" s="145"/>
      <c r="M6" s="140"/>
      <c r="N6" s="146"/>
      <c r="O6" s="146"/>
      <c r="P6" s="148"/>
    </row>
    <row r="7" spans="1:16" ht="31.5" x14ac:dyDescent="0.25">
      <c r="A7" s="151"/>
      <c r="B7" s="147"/>
      <c r="C7" s="147"/>
      <c r="D7" s="147"/>
      <c r="E7" s="147"/>
      <c r="F7" s="147"/>
      <c r="G7" s="147"/>
      <c r="H7" s="151"/>
      <c r="I7" s="147"/>
      <c r="J7" s="141"/>
      <c r="K7" s="17" t="s">
        <v>121</v>
      </c>
      <c r="L7" s="17" t="s">
        <v>37</v>
      </c>
      <c r="M7" s="141"/>
      <c r="N7" s="147"/>
      <c r="O7" s="147"/>
      <c r="P7" s="149"/>
    </row>
    <row r="8" spans="1:16" x14ac:dyDescent="0.25">
      <c r="A8" s="49">
        <v>1</v>
      </c>
      <c r="B8" s="100" t="s">
        <v>109</v>
      </c>
      <c r="C8" s="100" t="s">
        <v>110</v>
      </c>
      <c r="D8" s="100" t="s">
        <v>111</v>
      </c>
      <c r="E8" s="51" t="s">
        <v>12</v>
      </c>
      <c r="F8" s="105">
        <v>39101</v>
      </c>
      <c r="G8" s="59" t="s">
        <v>94</v>
      </c>
      <c r="H8" s="51">
        <v>9</v>
      </c>
      <c r="I8" s="53" t="s">
        <v>99</v>
      </c>
      <c r="J8" s="68">
        <v>12</v>
      </c>
      <c r="K8" s="68">
        <v>17</v>
      </c>
      <c r="L8" s="68">
        <v>18</v>
      </c>
      <c r="M8" s="68">
        <v>40</v>
      </c>
      <c r="N8" s="74">
        <f t="shared" ref="N8:N14" si="0">SUM(J8:M8)</f>
        <v>87</v>
      </c>
      <c r="O8" s="76">
        <f t="shared" ref="O8:O14" si="1">N8/105*100</f>
        <v>82.857142857142861</v>
      </c>
      <c r="P8" s="59" t="s">
        <v>22</v>
      </c>
    </row>
    <row r="9" spans="1:16" x14ac:dyDescent="0.25">
      <c r="A9" s="49">
        <v>2</v>
      </c>
      <c r="B9" s="98" t="s">
        <v>20</v>
      </c>
      <c r="C9" s="50" t="s">
        <v>97</v>
      </c>
      <c r="D9" s="50" t="s">
        <v>98</v>
      </c>
      <c r="E9" s="51" t="s">
        <v>12</v>
      </c>
      <c r="F9" s="52">
        <v>39347</v>
      </c>
      <c r="G9" s="50" t="s">
        <v>120</v>
      </c>
      <c r="H9" s="51">
        <v>9</v>
      </c>
      <c r="I9" s="53" t="s">
        <v>99</v>
      </c>
      <c r="J9" s="68">
        <v>9</v>
      </c>
      <c r="K9" s="68">
        <v>9</v>
      </c>
      <c r="L9" s="68">
        <v>3</v>
      </c>
      <c r="M9" s="68">
        <v>38</v>
      </c>
      <c r="N9" s="74">
        <f t="shared" si="0"/>
        <v>59</v>
      </c>
      <c r="O9" s="76">
        <f t="shared" si="1"/>
        <v>56.19047619047619</v>
      </c>
      <c r="P9" s="54" t="s">
        <v>15</v>
      </c>
    </row>
    <row r="10" spans="1:16" ht="25.5" x14ac:dyDescent="0.25">
      <c r="A10" s="49">
        <v>3</v>
      </c>
      <c r="B10" s="48" t="s">
        <v>32</v>
      </c>
      <c r="C10" s="102" t="s">
        <v>33</v>
      </c>
      <c r="D10" s="103" t="s">
        <v>107</v>
      </c>
      <c r="E10" s="51" t="s">
        <v>12</v>
      </c>
      <c r="F10" s="107">
        <v>39141</v>
      </c>
      <c r="G10" s="48" t="s">
        <v>108</v>
      </c>
      <c r="H10" s="51">
        <v>9</v>
      </c>
      <c r="I10" s="53" t="s">
        <v>99</v>
      </c>
      <c r="J10" s="68">
        <v>2</v>
      </c>
      <c r="K10" s="68">
        <v>11</v>
      </c>
      <c r="L10" s="68">
        <v>6</v>
      </c>
      <c r="M10" s="68">
        <v>39</v>
      </c>
      <c r="N10" s="74">
        <f t="shared" si="0"/>
        <v>58</v>
      </c>
      <c r="O10" s="76">
        <f t="shared" si="1"/>
        <v>55.238095238095241</v>
      </c>
      <c r="P10" s="48" t="s">
        <v>31</v>
      </c>
    </row>
    <row r="11" spans="1:16" ht="25.5" x14ac:dyDescent="0.25">
      <c r="A11" s="49">
        <v>4</v>
      </c>
      <c r="B11" s="69" t="s">
        <v>112</v>
      </c>
      <c r="C11" s="69" t="s">
        <v>82</v>
      </c>
      <c r="D11" s="69" t="s">
        <v>113</v>
      </c>
      <c r="E11" s="51" t="s">
        <v>12</v>
      </c>
      <c r="F11" s="70">
        <v>39475</v>
      </c>
      <c r="G11" s="69" t="s">
        <v>114</v>
      </c>
      <c r="H11" s="51">
        <v>9</v>
      </c>
      <c r="I11" s="53" t="s">
        <v>99</v>
      </c>
      <c r="J11" s="68">
        <v>13</v>
      </c>
      <c r="K11" s="68">
        <v>4</v>
      </c>
      <c r="L11" s="68">
        <v>0</v>
      </c>
      <c r="M11" s="68">
        <v>40</v>
      </c>
      <c r="N11" s="74">
        <f t="shared" si="0"/>
        <v>57</v>
      </c>
      <c r="O11" s="76">
        <f t="shared" si="1"/>
        <v>54.285714285714285</v>
      </c>
      <c r="P11" s="69" t="s">
        <v>18</v>
      </c>
    </row>
    <row r="12" spans="1:16" x14ac:dyDescent="0.25">
      <c r="A12" s="49">
        <v>5</v>
      </c>
      <c r="B12" s="99" t="s">
        <v>100</v>
      </c>
      <c r="C12" s="99" t="s">
        <v>101</v>
      </c>
      <c r="D12" s="99" t="s">
        <v>102</v>
      </c>
      <c r="E12" s="51" t="s">
        <v>12</v>
      </c>
      <c r="F12" s="104">
        <v>39516</v>
      </c>
      <c r="G12" s="108" t="s">
        <v>103</v>
      </c>
      <c r="H12" s="51">
        <v>9</v>
      </c>
      <c r="I12" s="53" t="s">
        <v>99</v>
      </c>
      <c r="J12" s="68">
        <v>5</v>
      </c>
      <c r="K12" s="68">
        <v>3</v>
      </c>
      <c r="L12" s="68">
        <v>1</v>
      </c>
      <c r="M12" s="68">
        <v>40</v>
      </c>
      <c r="N12" s="74">
        <f t="shared" si="0"/>
        <v>49</v>
      </c>
      <c r="O12" s="76">
        <f t="shared" si="1"/>
        <v>46.666666666666664</v>
      </c>
      <c r="P12" s="109" t="s">
        <v>17</v>
      </c>
    </row>
    <row r="13" spans="1:16" x14ac:dyDescent="0.25">
      <c r="A13" s="49">
        <v>6</v>
      </c>
      <c r="B13" s="56" t="s">
        <v>14</v>
      </c>
      <c r="C13" s="56" t="s">
        <v>142</v>
      </c>
      <c r="D13" s="56" t="s">
        <v>143</v>
      </c>
      <c r="E13" s="51" t="s">
        <v>12</v>
      </c>
      <c r="F13" s="57">
        <v>39213</v>
      </c>
      <c r="G13" s="58" t="s">
        <v>144</v>
      </c>
      <c r="H13" s="51">
        <v>9</v>
      </c>
      <c r="I13" s="53" t="s">
        <v>99</v>
      </c>
      <c r="J13" s="68">
        <v>8</v>
      </c>
      <c r="K13" s="68">
        <v>3</v>
      </c>
      <c r="L13" s="68">
        <v>0</v>
      </c>
      <c r="M13" s="68">
        <v>38</v>
      </c>
      <c r="N13" s="74">
        <f t="shared" si="0"/>
        <v>49</v>
      </c>
      <c r="O13" s="76">
        <f t="shared" si="1"/>
        <v>46.666666666666664</v>
      </c>
      <c r="P13" s="59" t="s">
        <v>145</v>
      </c>
    </row>
    <row r="14" spans="1:16" x14ac:dyDescent="0.25">
      <c r="A14" s="49">
        <v>7</v>
      </c>
      <c r="B14" s="101" t="s">
        <v>104</v>
      </c>
      <c r="C14" s="101" t="s">
        <v>105</v>
      </c>
      <c r="D14" s="101" t="s">
        <v>106</v>
      </c>
      <c r="E14" s="51" t="s">
        <v>12</v>
      </c>
      <c r="F14" s="106">
        <v>39167</v>
      </c>
      <c r="G14" s="55" t="s">
        <v>103</v>
      </c>
      <c r="H14" s="51">
        <v>9</v>
      </c>
      <c r="I14" s="53" t="s">
        <v>99</v>
      </c>
      <c r="J14" s="68">
        <v>2</v>
      </c>
      <c r="K14" s="68">
        <v>2</v>
      </c>
      <c r="L14" s="68">
        <v>0</v>
      </c>
      <c r="M14" s="68">
        <v>36</v>
      </c>
      <c r="N14" s="74">
        <f t="shared" si="0"/>
        <v>40</v>
      </c>
      <c r="O14" s="76">
        <f t="shared" si="1"/>
        <v>38.095238095238095</v>
      </c>
      <c r="P14" s="101" t="s">
        <v>17</v>
      </c>
    </row>
    <row r="15" spans="1:16" x14ac:dyDescent="0.25">
      <c r="H15" s="5"/>
    </row>
    <row r="16" spans="1:16" ht="15.75" x14ac:dyDescent="0.25">
      <c r="C16" s="14" t="s">
        <v>43</v>
      </c>
      <c r="D16" s="14"/>
      <c r="E16" s="14"/>
      <c r="F16" s="14"/>
      <c r="G16" s="14"/>
      <c r="H16" s="14"/>
      <c r="I16" s="14"/>
    </row>
    <row r="17" spans="3:9" ht="15.75" x14ac:dyDescent="0.25">
      <c r="C17" s="14" t="s">
        <v>44</v>
      </c>
      <c r="D17" s="14"/>
      <c r="E17" s="14"/>
      <c r="F17" s="14"/>
      <c r="G17" s="14"/>
      <c r="H17" s="14"/>
      <c r="I17" s="14"/>
    </row>
    <row r="18" spans="3:9" ht="15.75" x14ac:dyDescent="0.25">
      <c r="C18" s="7" t="s">
        <v>45</v>
      </c>
      <c r="D18" s="2"/>
      <c r="E18" s="2"/>
      <c r="F18" s="2"/>
      <c r="G18" s="2"/>
      <c r="I18" s="7"/>
    </row>
  </sheetData>
  <sortState ref="A8:P14">
    <sortCondition descending="1" ref="N8:N14"/>
  </sortState>
  <mergeCells count="15">
    <mergeCell ref="A5:A7"/>
    <mergeCell ref="B5:B7"/>
    <mergeCell ref="C5:C7"/>
    <mergeCell ref="P5:P7"/>
    <mergeCell ref="G5:G7"/>
    <mergeCell ref="H5:H7"/>
    <mergeCell ref="I5:I7"/>
    <mergeCell ref="N5:N7"/>
    <mergeCell ref="O5:O7"/>
    <mergeCell ref="M5:M7"/>
    <mergeCell ref="D5:D7"/>
    <mergeCell ref="E5:E7"/>
    <mergeCell ref="F5:F7"/>
    <mergeCell ref="J5:J7"/>
    <mergeCell ref="K5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="75" zoomScaleNormal="75" workbookViewId="0">
      <selection activeCell="A10" sqref="A10"/>
    </sheetView>
  </sheetViews>
  <sheetFormatPr defaultRowHeight="15" x14ac:dyDescent="0.25"/>
  <cols>
    <col min="1" max="1" width="4.140625" style="5" customWidth="1"/>
    <col min="2" max="2" width="9" customWidth="1"/>
    <col min="3" max="3" width="9.7109375" customWidth="1"/>
    <col min="4" max="4" width="15" customWidth="1"/>
    <col min="5" max="5" width="6.28515625" customWidth="1"/>
    <col min="6" max="6" width="12.7109375" customWidth="1"/>
    <col min="7" max="7" width="28.5703125" customWidth="1"/>
    <col min="8" max="8" width="7.5703125" style="5" customWidth="1"/>
    <col min="9" max="13" width="9.140625" customWidth="1"/>
    <col min="14" max="14" width="8.5703125" customWidth="1"/>
    <col min="15" max="15" width="10.85546875" customWidth="1"/>
    <col min="16" max="16" width="11.28515625" customWidth="1"/>
    <col min="17" max="17" width="17.140625" customWidth="1"/>
    <col min="18" max="18" width="9" customWidth="1"/>
    <col min="19" max="19" width="10.85546875" customWidth="1"/>
    <col min="20" max="20" width="26.28515625" customWidth="1"/>
  </cols>
  <sheetData>
    <row r="1" spans="1:20" ht="25.5" customHeight="1" x14ac:dyDescent="0.25">
      <c r="A1" s="6"/>
      <c r="B1" s="2"/>
      <c r="C1" s="2"/>
      <c r="D1" s="2"/>
      <c r="E1" s="2"/>
      <c r="F1" s="2"/>
      <c r="G1" s="2"/>
      <c r="H1" s="6" t="s">
        <v>34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2.5" customHeight="1" x14ac:dyDescent="0.25">
      <c r="A2" s="6"/>
      <c r="B2" s="2"/>
      <c r="C2" s="2"/>
      <c r="D2" s="2"/>
      <c r="E2" s="2"/>
      <c r="F2" s="2"/>
      <c r="G2" s="2" t="s">
        <v>35</v>
      </c>
      <c r="H2" s="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6.25" customHeight="1" x14ac:dyDescent="0.25">
      <c r="A3" s="6"/>
      <c r="B3" s="2"/>
      <c r="C3" s="2"/>
      <c r="D3" s="2"/>
      <c r="E3" s="2" t="s">
        <v>41</v>
      </c>
      <c r="F3" s="2"/>
      <c r="G3" s="2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 customHeight="1" x14ac:dyDescent="0.25">
      <c r="A4" s="153" t="s">
        <v>0</v>
      </c>
      <c r="B4" s="153" t="s">
        <v>1</v>
      </c>
      <c r="C4" s="153" t="s">
        <v>2</v>
      </c>
      <c r="D4" s="153" t="s">
        <v>3</v>
      </c>
      <c r="E4" s="153" t="s">
        <v>4</v>
      </c>
      <c r="F4" s="153" t="s">
        <v>5</v>
      </c>
      <c r="G4" s="153" t="s">
        <v>6</v>
      </c>
      <c r="H4" s="153" t="s">
        <v>7</v>
      </c>
      <c r="I4" s="153" t="s">
        <v>8</v>
      </c>
      <c r="J4" s="139" t="s">
        <v>36</v>
      </c>
      <c r="K4" s="142" t="s">
        <v>38</v>
      </c>
      <c r="L4" s="143"/>
      <c r="M4" s="139" t="s">
        <v>39</v>
      </c>
      <c r="N4" s="155" t="s">
        <v>10</v>
      </c>
      <c r="O4" s="155" t="s">
        <v>11</v>
      </c>
      <c r="P4" s="154" t="s">
        <v>9</v>
      </c>
    </row>
    <row r="5" spans="1:20" ht="15.75" customHeight="1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40"/>
      <c r="K5" s="144"/>
      <c r="L5" s="145"/>
      <c r="M5" s="140"/>
      <c r="N5" s="154"/>
      <c r="O5" s="154"/>
      <c r="P5" s="154"/>
    </row>
    <row r="6" spans="1:20" ht="36.75" customHeight="1" x14ac:dyDescent="0.25">
      <c r="A6" s="153"/>
      <c r="B6" s="153"/>
      <c r="C6" s="153"/>
      <c r="D6" s="153"/>
      <c r="E6" s="153"/>
      <c r="F6" s="153"/>
      <c r="G6" s="153"/>
      <c r="H6" s="153"/>
      <c r="I6" s="153"/>
      <c r="J6" s="141"/>
      <c r="K6" s="17" t="s">
        <v>121</v>
      </c>
      <c r="L6" s="17" t="s">
        <v>37</v>
      </c>
      <c r="M6" s="141"/>
      <c r="N6" s="154"/>
      <c r="O6" s="154"/>
      <c r="P6" s="154"/>
    </row>
    <row r="7" spans="1:20" ht="60" x14ac:dyDescent="0.25">
      <c r="A7" s="67">
        <v>1</v>
      </c>
      <c r="B7" s="112" t="s">
        <v>119</v>
      </c>
      <c r="C7" s="81" t="s">
        <v>27</v>
      </c>
      <c r="D7" s="81" t="s">
        <v>85</v>
      </c>
      <c r="E7" s="37" t="s">
        <v>12</v>
      </c>
      <c r="F7" s="116">
        <v>38944</v>
      </c>
      <c r="G7" s="36" t="s">
        <v>94</v>
      </c>
      <c r="H7" s="118">
        <v>10</v>
      </c>
      <c r="I7" s="62" t="s">
        <v>93</v>
      </c>
      <c r="J7" s="63">
        <v>12</v>
      </c>
      <c r="K7" s="63">
        <v>15</v>
      </c>
      <c r="L7" s="63">
        <v>18</v>
      </c>
      <c r="M7" s="63">
        <v>40</v>
      </c>
      <c r="N7" s="72">
        <f>SUM(J7:M7)</f>
        <v>85</v>
      </c>
      <c r="O7" s="73">
        <f>N7/105*100</f>
        <v>80.952380952380949</v>
      </c>
      <c r="P7" s="36" t="s">
        <v>21</v>
      </c>
    </row>
    <row r="8" spans="1:20" ht="45" x14ac:dyDescent="0.25">
      <c r="A8" s="66">
        <v>2</v>
      </c>
      <c r="B8" s="65" t="s">
        <v>29</v>
      </c>
      <c r="C8" s="34" t="s">
        <v>95</v>
      </c>
      <c r="D8" s="34" t="s">
        <v>28</v>
      </c>
      <c r="E8" s="37" t="s">
        <v>12</v>
      </c>
      <c r="F8" s="38">
        <v>39097</v>
      </c>
      <c r="G8" s="33" t="s">
        <v>115</v>
      </c>
      <c r="H8" s="39">
        <v>10</v>
      </c>
      <c r="I8" s="62" t="s">
        <v>93</v>
      </c>
      <c r="J8" s="63">
        <v>7</v>
      </c>
      <c r="K8" s="63">
        <v>6</v>
      </c>
      <c r="L8" s="63">
        <v>10</v>
      </c>
      <c r="M8" s="63">
        <v>37</v>
      </c>
      <c r="N8" s="72">
        <f>SUM(J8:M8)</f>
        <v>60</v>
      </c>
      <c r="O8" s="73">
        <f>N8/105*100</f>
        <v>57.142857142857139</v>
      </c>
      <c r="P8" s="34" t="s">
        <v>23</v>
      </c>
    </row>
    <row r="9" spans="1:20" ht="45" x14ac:dyDescent="0.25">
      <c r="A9" s="67">
        <v>3</v>
      </c>
      <c r="B9" s="110" t="s">
        <v>26</v>
      </c>
      <c r="C9" s="63" t="s">
        <v>33</v>
      </c>
      <c r="D9" s="63" t="s">
        <v>28</v>
      </c>
      <c r="E9" s="37" t="s">
        <v>12</v>
      </c>
      <c r="F9" s="114">
        <v>39889</v>
      </c>
      <c r="G9" s="33" t="s">
        <v>115</v>
      </c>
      <c r="H9" s="66">
        <v>10</v>
      </c>
      <c r="I9" s="62" t="s">
        <v>93</v>
      </c>
      <c r="J9" s="63">
        <v>9</v>
      </c>
      <c r="K9" s="63">
        <v>7</v>
      </c>
      <c r="L9" s="63">
        <v>4</v>
      </c>
      <c r="M9" s="63">
        <v>40</v>
      </c>
      <c r="N9" s="72">
        <f>SUM(J9:M9)</f>
        <v>60</v>
      </c>
      <c r="O9" s="73">
        <f>N9/105*100</f>
        <v>57.142857142857139</v>
      </c>
      <c r="P9" s="63" t="s">
        <v>23</v>
      </c>
    </row>
    <row r="10" spans="1:20" ht="45" x14ac:dyDescent="0.25">
      <c r="A10" s="66">
        <v>4</v>
      </c>
      <c r="B10" s="111" t="s">
        <v>116</v>
      </c>
      <c r="C10" s="41" t="s">
        <v>117</v>
      </c>
      <c r="D10" s="113" t="s">
        <v>96</v>
      </c>
      <c r="E10" s="37" t="s">
        <v>12</v>
      </c>
      <c r="F10" s="115">
        <v>38927</v>
      </c>
      <c r="G10" s="117" t="s">
        <v>118</v>
      </c>
      <c r="H10" s="40">
        <v>10</v>
      </c>
      <c r="I10" s="62" t="s">
        <v>93</v>
      </c>
      <c r="J10" s="63">
        <v>7</v>
      </c>
      <c r="K10" s="63">
        <v>7</v>
      </c>
      <c r="L10" s="63">
        <v>3</v>
      </c>
      <c r="M10" s="63">
        <v>35</v>
      </c>
      <c r="N10" s="72">
        <f>SUM(J10:M10)</f>
        <v>52</v>
      </c>
      <c r="O10" s="73">
        <f>N10/105*100</f>
        <v>49.523809523809526</v>
      </c>
      <c r="P10" s="35" t="s">
        <v>19</v>
      </c>
    </row>
    <row r="11" spans="1:20" ht="15.75" x14ac:dyDescent="0.25">
      <c r="B11" s="122" t="s">
        <v>47</v>
      </c>
      <c r="C11" s="122"/>
      <c r="D11" s="122"/>
      <c r="E11" s="122"/>
      <c r="F11" s="122"/>
      <c r="G11" s="122"/>
      <c r="H11" s="122"/>
    </row>
    <row r="12" spans="1:20" ht="15.75" x14ac:dyDescent="0.25">
      <c r="B12" s="122" t="s">
        <v>48</v>
      </c>
      <c r="C12" s="122"/>
      <c r="D12" s="122"/>
      <c r="E12" s="122"/>
      <c r="F12" s="122"/>
      <c r="G12" s="122"/>
      <c r="H12" s="122"/>
    </row>
    <row r="13" spans="1:20" ht="15.75" x14ac:dyDescent="0.25">
      <c r="B13" s="2"/>
      <c r="C13" s="2"/>
      <c r="D13" s="2"/>
      <c r="E13" s="2"/>
      <c r="F13" s="2"/>
      <c r="G13" s="7" t="s">
        <v>45</v>
      </c>
      <c r="H13" s="7"/>
    </row>
  </sheetData>
  <sortState ref="A7:P10">
    <sortCondition descending="1" ref="N7:N10"/>
  </sortState>
  <mergeCells count="17">
    <mergeCell ref="B11:H11"/>
    <mergeCell ref="B12:H12"/>
    <mergeCell ref="P4:P6"/>
    <mergeCell ref="G4:G6"/>
    <mergeCell ref="H4:H6"/>
    <mergeCell ref="I4:I6"/>
    <mergeCell ref="N4:N6"/>
    <mergeCell ref="O4:O6"/>
    <mergeCell ref="F4:F6"/>
    <mergeCell ref="J4:J6"/>
    <mergeCell ref="K4:L5"/>
    <mergeCell ref="M4:M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3" zoomScaleNormal="100" workbookViewId="0">
      <selection activeCell="D11" sqref="D11"/>
    </sheetView>
  </sheetViews>
  <sheetFormatPr defaultRowHeight="15" x14ac:dyDescent="0.25"/>
  <cols>
    <col min="1" max="1" width="5.140625" customWidth="1"/>
    <col min="2" max="2" width="10.28515625" customWidth="1"/>
    <col min="3" max="3" width="9.85546875" customWidth="1"/>
    <col min="4" max="4" width="12.7109375" customWidth="1"/>
    <col min="5" max="5" width="6.7109375" customWidth="1"/>
    <col min="6" max="6" width="11.42578125" customWidth="1"/>
    <col min="7" max="7" width="62.28515625" customWidth="1"/>
    <col min="8" max="8" width="6.5703125" customWidth="1"/>
    <col min="9" max="13" width="11" customWidth="1"/>
    <col min="14" max="14" width="9" customWidth="1"/>
    <col min="15" max="15" width="15.140625" customWidth="1"/>
    <col min="16" max="16" width="33.7109375" customWidth="1"/>
    <col min="25" max="25" width="25.5703125" customWidth="1"/>
  </cols>
  <sheetData>
    <row r="1" spans="1:16" ht="37.5" customHeight="1" x14ac:dyDescent="0.25">
      <c r="A1" s="8"/>
      <c r="B1" s="8"/>
      <c r="C1" s="8"/>
      <c r="D1" s="8"/>
      <c r="E1" s="8"/>
      <c r="F1" s="8" t="s">
        <v>46</v>
      </c>
      <c r="G1" s="9"/>
      <c r="H1" s="9"/>
      <c r="I1" s="9"/>
      <c r="J1" s="9"/>
      <c r="K1" s="9"/>
      <c r="L1" s="9"/>
      <c r="M1" s="9"/>
      <c r="N1" s="8"/>
      <c r="O1" s="8"/>
      <c r="P1" s="8"/>
    </row>
    <row r="2" spans="1:16" ht="27.75" customHeight="1" x14ac:dyDescent="0.25">
      <c r="A2" s="8"/>
      <c r="B2" s="8"/>
      <c r="C2" s="8"/>
      <c r="D2" s="8"/>
      <c r="E2" s="8"/>
      <c r="F2" s="8"/>
      <c r="G2" s="9" t="s">
        <v>35</v>
      </c>
      <c r="H2" s="9"/>
      <c r="I2" s="9"/>
      <c r="J2" s="9"/>
      <c r="K2" s="9"/>
      <c r="L2" s="9"/>
      <c r="M2" s="9"/>
      <c r="N2" s="8"/>
      <c r="O2" s="8"/>
      <c r="P2" s="8"/>
    </row>
    <row r="3" spans="1:16" ht="28.5" customHeight="1" x14ac:dyDescent="0.25">
      <c r="A3" s="8"/>
      <c r="B3" s="8"/>
      <c r="C3" s="8"/>
      <c r="D3" s="8"/>
      <c r="E3" s="8"/>
      <c r="F3" s="8"/>
      <c r="G3" s="9" t="s">
        <v>42</v>
      </c>
      <c r="H3" s="9"/>
      <c r="I3" s="9"/>
      <c r="J3" s="9"/>
      <c r="K3" s="9"/>
      <c r="L3" s="9"/>
      <c r="M3" s="9"/>
      <c r="N3" s="8"/>
      <c r="O3" s="8"/>
      <c r="P3" s="8"/>
    </row>
    <row r="4" spans="1:16" x14ac:dyDescent="0.25">
      <c r="A4" s="156" t="s">
        <v>0</v>
      </c>
      <c r="B4" s="156" t="s">
        <v>1</v>
      </c>
      <c r="C4" s="156" t="s">
        <v>2</v>
      </c>
      <c r="D4" s="156" t="s">
        <v>3</v>
      </c>
      <c r="E4" s="156" t="s">
        <v>4</v>
      </c>
      <c r="F4" s="156" t="s">
        <v>5</v>
      </c>
      <c r="G4" s="156" t="s">
        <v>6</v>
      </c>
      <c r="H4" s="156" t="s">
        <v>7</v>
      </c>
      <c r="I4" s="156" t="s">
        <v>8</v>
      </c>
      <c r="J4" s="157" t="s">
        <v>122</v>
      </c>
      <c r="K4" s="166" t="s">
        <v>38</v>
      </c>
      <c r="L4" s="167"/>
      <c r="M4" s="157" t="s">
        <v>39</v>
      </c>
      <c r="N4" s="160" t="s">
        <v>10</v>
      </c>
      <c r="O4" s="161" t="s">
        <v>11</v>
      </c>
      <c r="P4" s="158" t="s">
        <v>9</v>
      </c>
    </row>
    <row r="5" spans="1:16" ht="15.75" customHeight="1" x14ac:dyDescent="0.25">
      <c r="A5" s="156"/>
      <c r="B5" s="156"/>
      <c r="C5" s="156"/>
      <c r="D5" s="156"/>
      <c r="E5" s="156"/>
      <c r="F5" s="156"/>
      <c r="G5" s="156"/>
      <c r="H5" s="156"/>
      <c r="I5" s="156"/>
      <c r="J5" s="165"/>
      <c r="K5" s="157" t="s">
        <v>121</v>
      </c>
      <c r="L5" s="157" t="s">
        <v>37</v>
      </c>
      <c r="M5" s="165"/>
      <c r="N5" s="158"/>
      <c r="O5" s="162"/>
      <c r="P5" s="158"/>
    </row>
    <row r="6" spans="1:16" x14ac:dyDescent="0.25">
      <c r="A6" s="157"/>
      <c r="B6" s="156"/>
      <c r="C6" s="156"/>
      <c r="D6" s="156"/>
      <c r="E6" s="156"/>
      <c r="F6" s="156"/>
      <c r="G6" s="156"/>
      <c r="H6" s="156"/>
      <c r="I6" s="157"/>
      <c r="J6" s="164"/>
      <c r="K6" s="164"/>
      <c r="L6" s="164"/>
      <c r="M6" s="164"/>
      <c r="N6" s="159"/>
      <c r="O6" s="163"/>
      <c r="P6" s="159"/>
    </row>
    <row r="7" spans="1:16" ht="27" customHeight="1" x14ac:dyDescent="0.25">
      <c r="A7" s="42">
        <v>1</v>
      </c>
      <c r="B7" s="43" t="s">
        <v>29</v>
      </c>
      <c r="C7" s="43" t="s">
        <v>30</v>
      </c>
      <c r="D7" s="43" t="s">
        <v>28</v>
      </c>
      <c r="E7" s="42" t="s">
        <v>12</v>
      </c>
      <c r="F7" s="44">
        <v>38659</v>
      </c>
      <c r="G7" s="45" t="s">
        <v>115</v>
      </c>
      <c r="H7" s="42">
        <v>11</v>
      </c>
      <c r="I7" s="42" t="s">
        <v>93</v>
      </c>
      <c r="J7" s="42">
        <v>11</v>
      </c>
      <c r="K7" s="42">
        <v>14</v>
      </c>
      <c r="L7" s="42">
        <v>7</v>
      </c>
      <c r="M7" s="42">
        <v>40</v>
      </c>
      <c r="N7" s="46">
        <f>SUM(J7:M7)</f>
        <v>72</v>
      </c>
      <c r="O7" s="75">
        <f>N7/105*100</f>
        <v>68.571428571428569</v>
      </c>
      <c r="P7" s="43" t="s">
        <v>23</v>
      </c>
    </row>
    <row r="8" spans="1:16" ht="20.100000000000001" customHeight="1" x14ac:dyDescent="0.25">
      <c r="A8" s="47">
        <v>2</v>
      </c>
      <c r="B8" s="8"/>
      <c r="C8" s="8"/>
      <c r="D8" s="8"/>
      <c r="E8" s="8"/>
      <c r="F8" s="8"/>
      <c r="G8" s="8"/>
      <c r="H8" s="8"/>
      <c r="I8" s="10"/>
      <c r="J8" s="12"/>
      <c r="K8" s="12"/>
      <c r="L8" s="12"/>
      <c r="M8" s="12"/>
      <c r="N8" s="8"/>
      <c r="O8" s="77"/>
      <c r="P8" s="8"/>
    </row>
    <row r="9" spans="1:16" x14ac:dyDescent="0.25">
      <c r="A9" s="8"/>
      <c r="B9" s="8"/>
      <c r="C9" s="12" t="s">
        <v>47</v>
      </c>
      <c r="D9" s="12"/>
      <c r="E9" s="12"/>
      <c r="F9" s="12"/>
      <c r="G9" s="12"/>
      <c r="H9" s="12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8"/>
      <c r="B10" s="8"/>
      <c r="C10" s="12" t="s">
        <v>48</v>
      </c>
      <c r="D10" s="12"/>
      <c r="E10" s="12"/>
      <c r="F10" s="12"/>
      <c r="G10" s="12"/>
      <c r="H10" s="12"/>
    </row>
    <row r="11" spans="1:16" x14ac:dyDescent="0.25">
      <c r="A11" s="8"/>
      <c r="B11" s="8"/>
      <c r="C11" s="10"/>
      <c r="D11" s="10" t="s">
        <v>49</v>
      </c>
      <c r="E11" s="10"/>
      <c r="F11" s="10"/>
      <c r="H11" s="13"/>
    </row>
    <row r="12" spans="1:16" x14ac:dyDescent="0.25">
      <c r="A12" s="8"/>
      <c r="B12" s="8"/>
      <c r="C12" s="8"/>
      <c r="D12" s="8"/>
      <c r="E12" s="8"/>
      <c r="F12" s="8"/>
      <c r="G12" s="8"/>
      <c r="H12" s="8"/>
    </row>
    <row r="13" spans="1:16" x14ac:dyDescent="0.25">
      <c r="A13" s="8"/>
    </row>
  </sheetData>
  <sortState ref="A7:T9">
    <sortCondition descending="1" ref="N7:N9"/>
  </sortState>
  <mergeCells count="17">
    <mergeCell ref="P4:P6"/>
    <mergeCell ref="G4:G6"/>
    <mergeCell ref="H4:H6"/>
    <mergeCell ref="I4:I6"/>
    <mergeCell ref="N4:N6"/>
    <mergeCell ref="O4:O6"/>
    <mergeCell ref="K5:K6"/>
    <mergeCell ref="L5:L6"/>
    <mergeCell ref="J4:J6"/>
    <mergeCell ref="K4:L4"/>
    <mergeCell ref="M4:M6"/>
    <mergeCell ref="F4:F6"/>
    <mergeCell ref="A4:A6"/>
    <mergeCell ref="B4:B6"/>
    <mergeCell ref="C4:C6"/>
    <mergeCell ref="D4:D6"/>
    <mergeCell ref="E4:E6"/>
  </mergeCells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2022-11-29T07:26:20Z</dcterms:modified>
</cp:coreProperties>
</file>