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P21" i="5" l="1"/>
  <c r="P37" i="5"/>
  <c r="P28" i="4"/>
  <c r="P11" i="3"/>
  <c r="P15" i="3"/>
  <c r="P19" i="3"/>
  <c r="P23" i="3"/>
  <c r="P31" i="3"/>
  <c r="P35" i="3"/>
  <c r="P39" i="3"/>
  <c r="P7" i="3"/>
  <c r="O11" i="2"/>
  <c r="O15" i="2"/>
  <c r="O19" i="2"/>
  <c r="O23" i="2"/>
  <c r="O27" i="2"/>
  <c r="O35" i="2"/>
  <c r="O43" i="2"/>
  <c r="N16" i="2"/>
  <c r="O16" i="2" s="1"/>
  <c r="O17" i="1"/>
  <c r="O21" i="1"/>
  <c r="O25" i="1"/>
  <c r="O29" i="1"/>
  <c r="O14" i="5"/>
  <c r="P14" i="5" s="1"/>
  <c r="O40" i="5"/>
  <c r="P40" i="5" s="1"/>
  <c r="O9" i="5"/>
  <c r="P9" i="5" s="1"/>
  <c r="O39" i="5"/>
  <c r="P39" i="5" s="1"/>
  <c r="O13" i="5"/>
  <c r="P13" i="5" s="1"/>
  <c r="O12" i="5"/>
  <c r="P12" i="5" s="1"/>
  <c r="O17" i="5"/>
  <c r="P17" i="5" s="1"/>
  <c r="O20" i="5"/>
  <c r="P20" i="5" s="1"/>
  <c r="O41" i="5"/>
  <c r="P41" i="5" s="1"/>
  <c r="O30" i="5"/>
  <c r="P30" i="5" s="1"/>
  <c r="O42" i="5"/>
  <c r="P42" i="5" s="1"/>
  <c r="O43" i="5"/>
  <c r="P43" i="5" s="1"/>
  <c r="O31" i="5"/>
  <c r="P31" i="5" s="1"/>
  <c r="O21" i="4"/>
  <c r="P21" i="4" s="1"/>
  <c r="O11" i="4"/>
  <c r="P11" i="4" s="1"/>
  <c r="O30" i="4"/>
  <c r="P30" i="4" s="1"/>
  <c r="O12" i="4"/>
  <c r="P12" i="4" s="1"/>
  <c r="O13" i="4"/>
  <c r="P13" i="4" s="1"/>
  <c r="O9" i="4"/>
  <c r="P9" i="4" s="1"/>
  <c r="O24" i="4"/>
  <c r="P24" i="4" s="1"/>
  <c r="O29" i="4"/>
  <c r="P29" i="4" s="1"/>
  <c r="O25" i="4"/>
  <c r="P25" i="4" s="1"/>
  <c r="O7" i="4"/>
  <c r="P7" i="4" s="1"/>
  <c r="O8" i="4"/>
  <c r="P8" i="4" s="1"/>
  <c r="O10" i="4"/>
  <c r="P10" i="4" s="1"/>
  <c r="O14" i="4"/>
  <c r="P14" i="4" s="1"/>
  <c r="O32" i="4"/>
  <c r="P32" i="4" s="1"/>
  <c r="O28" i="3"/>
  <c r="P28" i="3" s="1"/>
  <c r="O21" i="3"/>
  <c r="P21" i="3" s="1"/>
  <c r="O15" i="3"/>
  <c r="O42" i="3"/>
  <c r="P42" i="3" s="1"/>
  <c r="O8" i="3"/>
  <c r="P8" i="3" s="1"/>
  <c r="O18" i="3"/>
  <c r="P18" i="3" s="1"/>
  <c r="O10" i="3"/>
  <c r="P10" i="3" s="1"/>
  <c r="O30" i="3"/>
  <c r="P30" i="3" s="1"/>
  <c r="O22" i="3"/>
  <c r="P22" i="3" s="1"/>
  <c r="O37" i="3"/>
  <c r="P37" i="3" s="1"/>
  <c r="O13" i="3"/>
  <c r="P13" i="3" s="1"/>
  <c r="O32" i="3"/>
  <c r="P32" i="3" s="1"/>
  <c r="O11" i="3"/>
  <c r="O23" i="3"/>
  <c r="O39" i="3"/>
  <c r="O33" i="3"/>
  <c r="P33" i="3" s="1"/>
  <c r="O26" i="3"/>
  <c r="P26" i="3" s="1"/>
  <c r="O14" i="3"/>
  <c r="P14" i="3" s="1"/>
  <c r="O20" i="3"/>
  <c r="P20" i="3" s="1"/>
  <c r="O24" i="3"/>
  <c r="P24" i="3" s="1"/>
  <c r="O35" i="3"/>
  <c r="O16" i="3"/>
  <c r="P16" i="3" s="1"/>
  <c r="O9" i="3"/>
  <c r="P9" i="3" s="1"/>
  <c r="N10" i="2"/>
  <c r="O10" i="2" s="1"/>
  <c r="N29" i="2"/>
  <c r="O29" i="2" s="1"/>
  <c r="N42" i="2"/>
  <c r="O42" i="2" s="1"/>
  <c r="N36" i="2"/>
  <c r="O36" i="2" s="1"/>
  <c r="N37" i="2"/>
  <c r="O37" i="2" s="1"/>
  <c r="N30" i="2"/>
  <c r="O30" i="2" s="1"/>
  <c r="N40" i="2"/>
  <c r="O40" i="2" s="1"/>
  <c r="N12" i="2"/>
  <c r="O12" i="2" s="1"/>
  <c r="N24" i="2"/>
  <c r="O24" i="2" s="1"/>
  <c r="N19" i="2"/>
  <c r="N8" i="2"/>
  <c r="O8" i="2" s="1"/>
  <c r="N11" i="2"/>
  <c r="N21" i="2"/>
  <c r="O21" i="2" s="1"/>
  <c r="N22" i="2"/>
  <c r="O22" i="2" s="1"/>
  <c r="N17" i="2"/>
  <c r="O17" i="2" s="1"/>
  <c r="N43" i="2"/>
  <c r="N33" i="2"/>
  <c r="O33" i="2" s="1"/>
  <c r="N20" i="2"/>
  <c r="O20" i="2" s="1"/>
  <c r="N9" i="2"/>
  <c r="O9" i="2" s="1"/>
  <c r="N23" i="2"/>
  <c r="N24" i="1"/>
  <c r="O24" i="1" s="1"/>
  <c r="N19" i="1"/>
  <c r="O19" i="1" s="1"/>
  <c r="N17" i="1"/>
  <c r="N22" i="1"/>
  <c r="O22" i="1" s="1"/>
  <c r="N9" i="1"/>
  <c r="O9" i="1" s="1"/>
  <c r="N18" i="1"/>
  <c r="O18" i="1" s="1"/>
  <c r="N16" i="1"/>
  <c r="O16" i="1" s="1"/>
  <c r="N7" i="1"/>
  <c r="O7" i="1" s="1"/>
  <c r="N8" i="1"/>
  <c r="O8" i="1" s="1"/>
  <c r="N12" i="1"/>
  <c r="O12" i="1" s="1"/>
  <c r="O11" i="5"/>
  <c r="P11" i="5" s="1"/>
  <c r="O32" i="5"/>
  <c r="P32" i="5" s="1"/>
  <c r="O15" i="5"/>
  <c r="P15" i="5" s="1"/>
  <c r="O10" i="5"/>
  <c r="P10" i="5" s="1"/>
  <c r="O22" i="5"/>
  <c r="P22" i="5" s="1"/>
  <c r="O38" i="5"/>
  <c r="P38" i="5" s="1"/>
  <c r="O35" i="5"/>
  <c r="P35" i="5" s="1"/>
  <c r="O23" i="5"/>
  <c r="P23" i="5" s="1"/>
  <c r="O25" i="5"/>
  <c r="P25" i="5" s="1"/>
  <c r="O36" i="5"/>
  <c r="P36" i="5" s="1"/>
  <c r="O16" i="5"/>
  <c r="P16" i="5" s="1"/>
  <c r="O37" i="5"/>
  <c r="O34" i="5"/>
  <c r="P34" i="5" s="1"/>
  <c r="O29" i="5"/>
  <c r="P29" i="5" s="1"/>
  <c r="O27" i="5"/>
  <c r="P27" i="5" s="1"/>
  <c r="O21" i="5"/>
  <c r="O33" i="5"/>
  <c r="P33" i="5" s="1"/>
  <c r="O28" i="5"/>
  <c r="P28" i="5" s="1"/>
  <c r="O24" i="5"/>
  <c r="P24" i="5" s="1"/>
  <c r="O26" i="5"/>
  <c r="P26" i="5" s="1"/>
  <c r="O18" i="5"/>
  <c r="P18" i="5" s="1"/>
  <c r="O7" i="5"/>
  <c r="P7" i="5" s="1"/>
  <c r="O8" i="5"/>
  <c r="P8" i="5" s="1"/>
  <c r="O19" i="5"/>
  <c r="P19" i="5" s="1"/>
  <c r="O17" i="4"/>
  <c r="P17" i="4" s="1"/>
  <c r="O18" i="4"/>
  <c r="P18" i="4" s="1"/>
  <c r="O26" i="4"/>
  <c r="P26" i="4" s="1"/>
  <c r="O22" i="4"/>
  <c r="P22" i="4" s="1"/>
  <c r="O16" i="4"/>
  <c r="P16" i="4" s="1"/>
  <c r="O28" i="4"/>
  <c r="O27" i="4"/>
  <c r="P27" i="4" s="1"/>
  <c r="O19" i="4"/>
  <c r="P19" i="4" s="1"/>
  <c r="O15" i="4"/>
  <c r="P15" i="4" s="1"/>
  <c r="O31" i="4"/>
  <c r="P31" i="4" s="1"/>
  <c r="O23" i="4"/>
  <c r="P23" i="4" s="1"/>
  <c r="O20" i="4"/>
  <c r="P20" i="4" s="1"/>
  <c r="O7" i="3"/>
  <c r="O40" i="3"/>
  <c r="P40" i="3" s="1"/>
  <c r="O17" i="3"/>
  <c r="P17" i="3" s="1"/>
  <c r="O36" i="3"/>
  <c r="P36" i="3" s="1"/>
  <c r="O12" i="3"/>
  <c r="P12" i="3" s="1"/>
  <c r="O34" i="3"/>
  <c r="P34" i="3" s="1"/>
  <c r="O38" i="3"/>
  <c r="P38" i="3" s="1"/>
  <c r="O31" i="3"/>
  <c r="O19" i="3"/>
  <c r="O29" i="3"/>
  <c r="P29" i="3" s="1"/>
  <c r="O27" i="3"/>
  <c r="P27" i="3" s="1"/>
  <c r="O41" i="3"/>
  <c r="P41" i="3" s="1"/>
  <c r="O25" i="3"/>
  <c r="P25" i="3" s="1"/>
  <c r="N15" i="2"/>
  <c r="N31" i="2"/>
  <c r="O31" i="2" s="1"/>
  <c r="N14" i="2"/>
  <c r="O14" i="2" s="1"/>
  <c r="N18" i="2"/>
  <c r="O18" i="2" s="1"/>
  <c r="N13" i="2"/>
  <c r="O13" i="2" s="1"/>
  <c r="N39" i="2"/>
  <c r="O39" i="2" s="1"/>
  <c r="N32" i="2"/>
  <c r="O32" i="2" s="1"/>
  <c r="N41" i="2"/>
  <c r="O41" i="2" s="1"/>
  <c r="N26" i="2"/>
  <c r="O26" i="2" s="1"/>
  <c r="N34" i="2"/>
  <c r="O34" i="2" s="1"/>
  <c r="N27" i="2"/>
  <c r="N7" i="2"/>
  <c r="O7" i="2" s="1"/>
  <c r="N35" i="2"/>
  <c r="N25" i="2"/>
  <c r="O25" i="2" s="1"/>
  <c r="N28" i="2"/>
  <c r="O28" i="2" s="1"/>
  <c r="N38" i="2"/>
  <c r="O38" i="2" s="1"/>
  <c r="N25" i="1"/>
  <c r="N13" i="1"/>
  <c r="O13" i="1" s="1"/>
  <c r="N28" i="1"/>
  <c r="O28" i="1" s="1"/>
  <c r="N14" i="1"/>
  <c r="O14" i="1" s="1"/>
  <c r="N29" i="1"/>
  <c r="N11" i="1"/>
  <c r="O11" i="1" s="1"/>
  <c r="N21" i="1"/>
  <c r="N20" i="1"/>
  <c r="O20" i="1" s="1"/>
  <c r="N27" i="1"/>
  <c r="O27" i="1" s="1"/>
  <c r="N23" i="1"/>
  <c r="O23" i="1" s="1"/>
  <c r="N10" i="1"/>
  <c r="O10" i="1" s="1"/>
  <c r="N26" i="1"/>
  <c r="O26" i="1" s="1"/>
  <c r="N15" i="1"/>
  <c r="O15" i="1" s="1"/>
</calcChain>
</file>

<file path=xl/sharedStrings.xml><?xml version="1.0" encoding="utf-8"?>
<sst xmlns="http://schemas.openxmlformats.org/spreadsheetml/2006/main" count="1350" uniqueCount="483">
  <si>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</si>
  <si>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</si>
  <si>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</si>
  <si>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</si>
  <si>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</si>
  <si>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литература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</si>
  <si>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</si>
  <si>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</si>
  <si>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</si>
  <si>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</si>
  <si>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</si>
  <si>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</si>
  <si>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</si>
  <si>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</si>
  <si>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</si>
  <si>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</si>
  <si>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</si>
  <si>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</si>
  <si>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</si>
  <si>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%</t>
  </si>
  <si>
    <t xml:space="preserve">Гаряева </t>
  </si>
  <si>
    <t>Кермен</t>
  </si>
  <si>
    <t>Баировна</t>
  </si>
  <si>
    <t>ж</t>
  </si>
  <si>
    <t>МБОУ "СОШ№4"</t>
  </si>
  <si>
    <t xml:space="preserve">Адыкова </t>
  </si>
  <si>
    <t>Алтана</t>
  </si>
  <si>
    <t>Мергеновна</t>
  </si>
  <si>
    <t xml:space="preserve">Слободчикова </t>
  </si>
  <si>
    <t xml:space="preserve">Алина </t>
  </si>
  <si>
    <t>МБОУ "СОШ 12"</t>
  </si>
  <si>
    <t>Геннадьевич</t>
  </si>
  <si>
    <t>м</t>
  </si>
  <si>
    <t>МБОУ «Средняя общеобразовательная школа №15"</t>
  </si>
  <si>
    <t>Кожеева</t>
  </si>
  <si>
    <t>Улана</t>
  </si>
  <si>
    <t>Борисовна</t>
  </si>
  <si>
    <t>Эндырова</t>
  </si>
  <si>
    <t>Мария</t>
  </si>
  <si>
    <t>Львовна</t>
  </si>
  <si>
    <t>Светлана</t>
  </si>
  <si>
    <t>Мучкаева</t>
  </si>
  <si>
    <t>Аксинья</t>
  </si>
  <si>
    <t>Григорьевна</t>
  </si>
  <si>
    <t>МБОУ "СОШ 17" им.Кугультинова Д.Н.</t>
  </si>
  <si>
    <t xml:space="preserve">Джимбеев </t>
  </si>
  <si>
    <t xml:space="preserve">Дорджи </t>
  </si>
  <si>
    <t>Александрович</t>
  </si>
  <si>
    <t xml:space="preserve">Бадма-Церенова </t>
  </si>
  <si>
    <t>Айса</t>
  </si>
  <si>
    <t>Евгеньевна</t>
  </si>
  <si>
    <t>Авдалян</t>
  </si>
  <si>
    <t>Арина</t>
  </si>
  <si>
    <t>Артуровна</t>
  </si>
  <si>
    <t>Андреевна</t>
  </si>
  <si>
    <t>МБОУ "СОШ №18 имени Б.Б.Городовикова"</t>
  </si>
  <si>
    <t>Церенова</t>
  </si>
  <si>
    <t>Милана</t>
  </si>
  <si>
    <t>Санджиевна</t>
  </si>
  <si>
    <t>Эдлеева</t>
  </si>
  <si>
    <t>Полина</t>
  </si>
  <si>
    <t>Владимировна</t>
  </si>
  <si>
    <t>Ботинов</t>
  </si>
  <si>
    <t>Уласта</t>
  </si>
  <si>
    <t>Баргаевич</t>
  </si>
  <si>
    <t>Бембеева</t>
  </si>
  <si>
    <t>Аэлита</t>
  </si>
  <si>
    <t>Байчхаева</t>
  </si>
  <si>
    <t>Диана</t>
  </si>
  <si>
    <t>Чингизовна</t>
  </si>
  <si>
    <t>Шарафутдинова</t>
  </si>
  <si>
    <t>Ильнуровна</t>
  </si>
  <si>
    <t>Балуева</t>
  </si>
  <si>
    <t>Джиргала</t>
  </si>
  <si>
    <t>Дорджиевна</t>
  </si>
  <si>
    <t>Муниципальное бюджетное общеобразовательное учреждение "Средняя общеобразовательная школа №21"</t>
  </si>
  <si>
    <t>Яванова</t>
  </si>
  <si>
    <t>Дольгановна</t>
  </si>
  <si>
    <t>Кукеева</t>
  </si>
  <si>
    <t>Энгеля</t>
  </si>
  <si>
    <t>Сергеевна</t>
  </si>
  <si>
    <t>Сакилова</t>
  </si>
  <si>
    <t>Ивановна</t>
  </si>
  <si>
    <t>Басанговна</t>
  </si>
  <si>
    <t>МБОУ "Элистинская многопрофильная гимназия"</t>
  </si>
  <si>
    <t>Нимгирова</t>
  </si>
  <si>
    <t>Амина</t>
  </si>
  <si>
    <t>Савровна</t>
  </si>
  <si>
    <t>Ванькаева</t>
  </si>
  <si>
    <t>Рада</t>
  </si>
  <si>
    <t>Манджусова</t>
  </si>
  <si>
    <t>Анастасия</t>
  </si>
  <si>
    <t>Петровна</t>
  </si>
  <si>
    <t>МБОУ "ЭКГ"</t>
  </si>
  <si>
    <t>Мухлынова</t>
  </si>
  <si>
    <t>Булгун</t>
  </si>
  <si>
    <t>Эдуардовна</t>
  </si>
  <si>
    <t>Частное образовательное учреждение общеобразовательная школа "Перспектива"</t>
  </si>
  <si>
    <t>Очир - Горяева Елена Борисовна</t>
  </si>
  <si>
    <t>Коженбаева Людмила Павловна</t>
  </si>
  <si>
    <t>Бадмаева Надежда Борисовна</t>
  </si>
  <si>
    <t>Бадмаева Нина Михайловна</t>
  </si>
  <si>
    <t>Хантаева Татьяна Николаевна</t>
  </si>
  <si>
    <t>Ашкинова Любовь Петровна</t>
  </si>
  <si>
    <t>Менкеева Гиляна Михайловна</t>
  </si>
  <si>
    <t>Овраева Светлана Мацаковна</t>
  </si>
  <si>
    <t>Сангаджиева Людмила Владимировна</t>
  </si>
  <si>
    <t>Дорджиева Татьяна Бадьминовна</t>
  </si>
  <si>
    <t>Буваева Надежда Ивановна</t>
  </si>
  <si>
    <t>Леджиева Кермен Валерьевна</t>
  </si>
  <si>
    <t>Муева Людмила Дорджиевна</t>
  </si>
  <si>
    <t>Васильева Ольга Николаевна</t>
  </si>
  <si>
    <t>Басангова Ирина Вячеславовна</t>
  </si>
  <si>
    <t xml:space="preserve">Данзы-Белек </t>
  </si>
  <si>
    <t>Танхая</t>
  </si>
  <si>
    <t>Дорджиева</t>
  </si>
  <si>
    <t>Дильвира</t>
  </si>
  <si>
    <t xml:space="preserve">Джалыкова </t>
  </si>
  <si>
    <t>Екатерина</t>
  </si>
  <si>
    <t xml:space="preserve">Иджеева </t>
  </si>
  <si>
    <t>Анна</t>
  </si>
  <si>
    <t>Арсеновна</t>
  </si>
  <si>
    <t xml:space="preserve">Серятирова </t>
  </si>
  <si>
    <t>Алексеевна</t>
  </si>
  <si>
    <t xml:space="preserve">Убушаев </t>
  </si>
  <si>
    <t>Сергей</t>
  </si>
  <si>
    <t>Николаевич</t>
  </si>
  <si>
    <t xml:space="preserve">Павлова </t>
  </si>
  <si>
    <t xml:space="preserve">Виктория </t>
  </si>
  <si>
    <t>Александровна</t>
  </si>
  <si>
    <t>Камолова</t>
  </si>
  <si>
    <t>Даяна</t>
  </si>
  <si>
    <t>Батыровна</t>
  </si>
  <si>
    <t xml:space="preserve">Самтонов </t>
  </si>
  <si>
    <t>Данир</t>
  </si>
  <si>
    <t>Русланович</t>
  </si>
  <si>
    <t xml:space="preserve">Манджиева </t>
  </si>
  <si>
    <t xml:space="preserve">Алина  </t>
  </si>
  <si>
    <t xml:space="preserve">Максимовна </t>
  </si>
  <si>
    <t>Умеров</t>
  </si>
  <si>
    <t xml:space="preserve"> Ильяс </t>
  </si>
  <si>
    <t>Аубекерович</t>
  </si>
  <si>
    <t>Гецилов</t>
  </si>
  <si>
    <t>Энрике</t>
  </si>
  <si>
    <t>Данзанович</t>
  </si>
  <si>
    <t>Сагьева</t>
  </si>
  <si>
    <t>Батыргалиевна</t>
  </si>
  <si>
    <t xml:space="preserve">Бадмаева </t>
  </si>
  <si>
    <t>Эльгена</t>
  </si>
  <si>
    <t>Цереновна</t>
  </si>
  <si>
    <t>Оргаева</t>
  </si>
  <si>
    <t>Наяна</t>
  </si>
  <si>
    <t>Викторовна</t>
  </si>
  <si>
    <t>Эрдниева</t>
  </si>
  <si>
    <t>Нерта</t>
  </si>
  <si>
    <t>Эрдниевна</t>
  </si>
  <si>
    <t>Сагипова</t>
  </si>
  <si>
    <t>Сабина</t>
  </si>
  <si>
    <t>Баймуратовна</t>
  </si>
  <si>
    <t>Бурлаков</t>
  </si>
  <si>
    <t>Валерий</t>
  </si>
  <si>
    <t>Витальевич</t>
  </si>
  <si>
    <t xml:space="preserve">Хохлышева </t>
  </si>
  <si>
    <t>Элеонора</t>
  </si>
  <si>
    <t>Владиславовна</t>
  </si>
  <si>
    <t>Чумудова</t>
  </si>
  <si>
    <t>Мингияновна</t>
  </si>
  <si>
    <t xml:space="preserve">Пожарова </t>
  </si>
  <si>
    <t>Карина</t>
  </si>
  <si>
    <t>Саналовна</t>
  </si>
  <si>
    <t>Искиева</t>
  </si>
  <si>
    <t>Сояш</t>
  </si>
  <si>
    <t>Сангаджиева</t>
  </si>
  <si>
    <t>Александра</t>
  </si>
  <si>
    <t>Антоновна</t>
  </si>
  <si>
    <t>Легкодимова</t>
  </si>
  <si>
    <t xml:space="preserve">Юлия </t>
  </si>
  <si>
    <t>Сипирова</t>
  </si>
  <si>
    <t>Аина</t>
  </si>
  <si>
    <t>Баатровна</t>
  </si>
  <si>
    <t xml:space="preserve">Убушиева </t>
  </si>
  <si>
    <t>Эренценовна</t>
  </si>
  <si>
    <t xml:space="preserve">Дабжаева </t>
  </si>
  <si>
    <t>Аосланговна</t>
  </si>
  <si>
    <t>23.102008</t>
  </si>
  <si>
    <t xml:space="preserve">Салкина </t>
  </si>
  <si>
    <t>Цагана</t>
  </si>
  <si>
    <t>Лиджиновна</t>
  </si>
  <si>
    <t xml:space="preserve">Шурганова </t>
  </si>
  <si>
    <t>Адьяновна</t>
  </si>
  <si>
    <t>Мергенова</t>
  </si>
  <si>
    <t>Владлена</t>
  </si>
  <si>
    <t>Мархаев</t>
  </si>
  <si>
    <t>Ринчен</t>
  </si>
  <si>
    <t>Алдарович</t>
  </si>
  <si>
    <t>Деликова</t>
  </si>
  <si>
    <t>Эльзята</t>
  </si>
  <si>
    <t>Катаева</t>
  </si>
  <si>
    <t>Ангира</t>
  </si>
  <si>
    <t>Кичикова</t>
  </si>
  <si>
    <t>Эльвира</t>
  </si>
  <si>
    <t>Валерьевна</t>
  </si>
  <si>
    <t>Васильева</t>
  </si>
  <si>
    <t>Игоревна</t>
  </si>
  <si>
    <t>Шанаева</t>
  </si>
  <si>
    <t>Руслановна</t>
  </si>
  <si>
    <t>Худайбердиева</t>
  </si>
  <si>
    <t>Жанет</t>
  </si>
  <si>
    <t>Колосова</t>
  </si>
  <si>
    <t>Валерия</t>
  </si>
  <si>
    <t>Айлана</t>
  </si>
  <si>
    <t>Вячеславовна</t>
  </si>
  <si>
    <t>Манджиев</t>
  </si>
  <si>
    <t xml:space="preserve">Адьян </t>
  </si>
  <si>
    <t>Алина</t>
  </si>
  <si>
    <t>Денисовна</t>
  </si>
  <si>
    <t>МБОУ "СОШ10" им. Бембетова В.А.</t>
  </si>
  <si>
    <t>МБОУ "Средняя общеобразовательная школа № 15"</t>
  </si>
  <si>
    <t>МБОУ "СОШ №20"</t>
  </si>
  <si>
    <t>Муниципальное бюджетное общеобразовательное учреждение "Средняя общеобразовательная школа №23 им.Эрдниева П.М."</t>
  </si>
  <si>
    <t>МБОУ «Элистинский лицей»</t>
  </si>
  <si>
    <t>МБОУ "Элистинский технический лицей"</t>
  </si>
  <si>
    <t>МБОУ "РНГ"</t>
  </si>
  <si>
    <t>Брунько Валентина Ивановна</t>
  </si>
  <si>
    <t>Бачаева Галина Николаевна</t>
  </si>
  <si>
    <t>Бембетова Валентина Сергеевна</t>
  </si>
  <si>
    <t xml:space="preserve">Лиджиева Елена Нарановна </t>
  </si>
  <si>
    <t>Лиджи - Горяева Надежда Анатольевна</t>
  </si>
  <si>
    <t>Контяева Эльзятя Логаевна</t>
  </si>
  <si>
    <t>Басхамжаева Елена Михайловна</t>
  </si>
  <si>
    <t>Идрисова Баира Михайловна</t>
  </si>
  <si>
    <t>Лазарева Галина Петровна</t>
  </si>
  <si>
    <t>Шаркаева В.Г.</t>
  </si>
  <si>
    <t>Болдунова Заяна Владимировна</t>
  </si>
  <si>
    <t>Ванькаева Елена Олеговна</t>
  </si>
  <si>
    <t>Манджиева Елена Куприяновна</t>
  </si>
  <si>
    <t>Даваева Римма Николаевна</t>
  </si>
  <si>
    <t>Шунгурцикова Валентина Чедыровна</t>
  </si>
  <si>
    <t>Шалхакова Наталья Петровна</t>
  </si>
  <si>
    <t>Булукова Ирина Нимгировна</t>
  </si>
  <si>
    <t>Эрднеева Елена Эрдниевна</t>
  </si>
  <si>
    <t>Гладкова Екатерина Федоровна</t>
  </si>
  <si>
    <t xml:space="preserve">Аристаева </t>
  </si>
  <si>
    <t xml:space="preserve">Яна </t>
  </si>
  <si>
    <t xml:space="preserve">Абушинова </t>
  </si>
  <si>
    <t xml:space="preserve"> Карина </t>
  </si>
  <si>
    <t xml:space="preserve"> Витальевна</t>
  </si>
  <si>
    <t>Шкумат</t>
  </si>
  <si>
    <t>Родион</t>
  </si>
  <si>
    <t>Сергеевич</t>
  </si>
  <si>
    <t>Владимирович</t>
  </si>
  <si>
    <t xml:space="preserve">Акаева </t>
  </si>
  <si>
    <t>Дельгир</t>
  </si>
  <si>
    <t>Хаванговна</t>
  </si>
  <si>
    <t xml:space="preserve">Мисюрина </t>
  </si>
  <si>
    <t xml:space="preserve">Ольга </t>
  </si>
  <si>
    <t xml:space="preserve">Логинова </t>
  </si>
  <si>
    <t xml:space="preserve">Бадгаева </t>
  </si>
  <si>
    <t>Джалкаева</t>
  </si>
  <si>
    <t>Софья</t>
  </si>
  <si>
    <t>Дмитриевна</t>
  </si>
  <si>
    <t>Давашкин</t>
  </si>
  <si>
    <t>Денис</t>
  </si>
  <si>
    <t>Юрьевич</t>
  </si>
  <si>
    <t>Титаренко</t>
  </si>
  <si>
    <t>Акименко</t>
  </si>
  <si>
    <t>Шовунова</t>
  </si>
  <si>
    <t>Элина</t>
  </si>
  <si>
    <t>Цаганкава</t>
  </si>
  <si>
    <t>Элистина</t>
  </si>
  <si>
    <t>Секенова</t>
  </si>
  <si>
    <t>Флёр</t>
  </si>
  <si>
    <t>Очаева</t>
  </si>
  <si>
    <t>Эвелина</t>
  </si>
  <si>
    <t>Мукубенова</t>
  </si>
  <si>
    <t xml:space="preserve">Жерносек </t>
  </si>
  <si>
    <t xml:space="preserve">Степан </t>
  </si>
  <si>
    <t xml:space="preserve"> Николаевич</t>
  </si>
  <si>
    <t xml:space="preserve">Ванькаева </t>
  </si>
  <si>
    <t>Альвина</t>
  </si>
  <si>
    <t xml:space="preserve">Чи-жо-одо </t>
  </si>
  <si>
    <t>Иляна</t>
  </si>
  <si>
    <t xml:space="preserve">Бадышева </t>
  </si>
  <si>
    <t>Аяна</t>
  </si>
  <si>
    <t>Беренбековна</t>
  </si>
  <si>
    <t xml:space="preserve">Супсукова </t>
  </si>
  <si>
    <t>Дарима</t>
  </si>
  <si>
    <t>Брантова</t>
  </si>
  <si>
    <t>Алсу</t>
  </si>
  <si>
    <t>Рамазановна</t>
  </si>
  <si>
    <t>Михайлова</t>
  </si>
  <si>
    <t>Беляева</t>
  </si>
  <si>
    <t>Дарья</t>
  </si>
  <si>
    <t>Олеговна</t>
  </si>
  <si>
    <t>Манджиева</t>
  </si>
  <si>
    <t xml:space="preserve">Занда </t>
  </si>
  <si>
    <t>Дулахинова</t>
  </si>
  <si>
    <t>Жеребной</t>
  </si>
  <si>
    <t>Баир</t>
  </si>
  <si>
    <t>Константинович</t>
  </si>
  <si>
    <t>Алтан Герел</t>
  </si>
  <si>
    <t>Дарина</t>
  </si>
  <si>
    <t>Саранговна</t>
  </si>
  <si>
    <t>Буваева</t>
  </si>
  <si>
    <t>Алёна</t>
  </si>
  <si>
    <t>Улюмжанова</t>
  </si>
  <si>
    <t>Хонгоровна</t>
  </si>
  <si>
    <t>МБОУ "СОШ №3 им Сергиенко Н.Г."</t>
  </si>
  <si>
    <t>МБОУ "СОШ № 3 им. Сергиенко Н. Г."</t>
  </si>
  <si>
    <t>МБОУ "СОШ №8 им. Н. Очирова"</t>
  </si>
  <si>
    <t>МБОУ "Средняя общеобразовательная школа №15"</t>
  </si>
  <si>
    <t>Халгаева Наталья Алексеевна</t>
  </si>
  <si>
    <t>Хольджгонова Тамара Басанговна</t>
  </si>
  <si>
    <t>Контяева Эльзята Логаевна</t>
  </si>
  <si>
    <t>Давашкина Алла Николаевна</t>
  </si>
  <si>
    <t>Очирова Татьяна Александровна</t>
  </si>
  <si>
    <t>Харцхаева Булгун Владимировна</t>
  </si>
  <si>
    <t>Дженгурова Баира Николаевна</t>
  </si>
  <si>
    <t>Сокольцова Наталия Константиновна</t>
  </si>
  <si>
    <t>Матвенова Надежда Егоровна</t>
  </si>
  <si>
    <t xml:space="preserve">Шайна </t>
  </si>
  <si>
    <t xml:space="preserve">Анна </t>
  </si>
  <si>
    <t xml:space="preserve">Шарашкина </t>
  </si>
  <si>
    <t>Мунянова</t>
  </si>
  <si>
    <t>Федотова</t>
  </si>
  <si>
    <t>Елена</t>
  </si>
  <si>
    <t>Валентиновна</t>
  </si>
  <si>
    <t>Нимгиров</t>
  </si>
  <si>
    <t>Гаря</t>
  </si>
  <si>
    <t>Чингисович</t>
  </si>
  <si>
    <t>Овадыкова</t>
  </si>
  <si>
    <t>Горяшкиева</t>
  </si>
  <si>
    <t>Николаевна</t>
  </si>
  <si>
    <t>Виктория</t>
  </si>
  <si>
    <t xml:space="preserve">Горяев </t>
  </si>
  <si>
    <t>Пюрвя</t>
  </si>
  <si>
    <t>Баатрович</t>
  </si>
  <si>
    <t xml:space="preserve">Ефремова </t>
  </si>
  <si>
    <t>Романовна</t>
  </si>
  <si>
    <t>Лиджиков</t>
  </si>
  <si>
    <t>Анатольевна</t>
  </si>
  <si>
    <t xml:space="preserve">Ширипов </t>
  </si>
  <si>
    <t>Бадма</t>
  </si>
  <si>
    <t>Заяна</t>
  </si>
  <si>
    <t xml:space="preserve">Эрдниева </t>
  </si>
  <si>
    <t>Гиляна</t>
  </si>
  <si>
    <t>Абушина</t>
  </si>
  <si>
    <t>Джигинова</t>
  </si>
  <si>
    <t xml:space="preserve">Галзанова </t>
  </si>
  <si>
    <t>Буянчаевна</t>
  </si>
  <si>
    <t xml:space="preserve">Закинова </t>
  </si>
  <si>
    <t>Юлия</t>
  </si>
  <si>
    <t>Нурдиновна</t>
  </si>
  <si>
    <t>Бовикова</t>
  </si>
  <si>
    <t>Амуланга</t>
  </si>
  <si>
    <t xml:space="preserve">Бистеева </t>
  </si>
  <si>
    <t>Джангровна</t>
  </si>
  <si>
    <t>Сиденко</t>
  </si>
  <si>
    <t>Варвара</t>
  </si>
  <si>
    <t xml:space="preserve">Пальшинова </t>
  </si>
  <si>
    <t xml:space="preserve"> Иляна </t>
  </si>
  <si>
    <t>Канинова</t>
  </si>
  <si>
    <t>Сарангова</t>
  </si>
  <si>
    <t>Хонгорова</t>
  </si>
  <si>
    <t>Айсовна</t>
  </si>
  <si>
    <t>Лариев</t>
  </si>
  <si>
    <t>Владислав</t>
  </si>
  <si>
    <t>Вячеславович</t>
  </si>
  <si>
    <t xml:space="preserve">Кузнецова </t>
  </si>
  <si>
    <t>Алиса</t>
  </si>
  <si>
    <t>МБОУ "Средняя общеобразовательная школа № 2"</t>
  </si>
  <si>
    <t>МБОУ СОШ №3</t>
  </si>
  <si>
    <t>МБОУ "СОШ № 17" им.Кугультинова Д.Н.</t>
  </si>
  <si>
    <t>МБОУ "Элистинский лицей"</t>
  </si>
  <si>
    <t>МБОУ "КНГ им.Кичикова А.Ш."</t>
  </si>
  <si>
    <t>ЧОУ "СГЛ"</t>
  </si>
  <si>
    <t>Мархутова Айса Анатольевна</t>
  </si>
  <si>
    <t>Мучаева Кермен Владимировна</t>
  </si>
  <si>
    <t>Эрендженова Аиса Викторовна</t>
  </si>
  <si>
    <t>Танктырова Евгения Николаевна</t>
  </si>
  <si>
    <t>Наминова Эльмира Эркинбековна</t>
  </si>
  <si>
    <t>Наминова ЭльмираЭркинбековна</t>
  </si>
  <si>
    <t>Гадаева Альма Цереновна</t>
  </si>
  <si>
    <t>Лиджиева Галина Андреевна</t>
  </si>
  <si>
    <t>Муткаева Татьяна Александровна</t>
  </si>
  <si>
    <t xml:space="preserve">Волобуева Марина Петровна  </t>
  </si>
  <si>
    <t xml:space="preserve">Мария </t>
  </si>
  <si>
    <t>Покручина</t>
  </si>
  <si>
    <t xml:space="preserve">Лилия </t>
  </si>
  <si>
    <t xml:space="preserve">Хуцаева </t>
  </si>
  <si>
    <t>Картенова</t>
  </si>
  <si>
    <t xml:space="preserve">Горяева   </t>
  </si>
  <si>
    <t xml:space="preserve"> Иджилина</t>
  </si>
  <si>
    <t>Михайловна</t>
  </si>
  <si>
    <t xml:space="preserve">Баулкин  </t>
  </si>
  <si>
    <t xml:space="preserve">  Данир </t>
  </si>
  <si>
    <t xml:space="preserve"> Вадимович</t>
  </si>
  <si>
    <t xml:space="preserve">Менкеева </t>
  </si>
  <si>
    <t>Ирина</t>
  </si>
  <si>
    <t>Джангоровна</t>
  </si>
  <si>
    <t>Санджиева</t>
  </si>
  <si>
    <t xml:space="preserve">Кульмулдаева </t>
  </si>
  <si>
    <t xml:space="preserve">Камила </t>
  </si>
  <si>
    <t>Максутовна</t>
  </si>
  <si>
    <t>Нарановна</t>
  </si>
  <si>
    <t>Шарапова</t>
  </si>
  <si>
    <t>Сарановна</t>
  </si>
  <si>
    <t>Айлин</t>
  </si>
  <si>
    <t>Джантелеева</t>
  </si>
  <si>
    <t>Солопова</t>
  </si>
  <si>
    <t>Ангелина</t>
  </si>
  <si>
    <t>Конемото</t>
  </si>
  <si>
    <t>Юрьевна</t>
  </si>
  <si>
    <t xml:space="preserve">Айдарова </t>
  </si>
  <si>
    <t>Гаврильченко</t>
  </si>
  <si>
    <t>Ксения</t>
  </si>
  <si>
    <t xml:space="preserve">Сареева </t>
  </si>
  <si>
    <t>Байдаева</t>
  </si>
  <si>
    <t xml:space="preserve">Лиджиева </t>
  </si>
  <si>
    <t>Эльвартынова</t>
  </si>
  <si>
    <t xml:space="preserve">Шовгурова  </t>
  </si>
  <si>
    <t xml:space="preserve">Батырова </t>
  </si>
  <si>
    <t>Алексеева</t>
  </si>
  <si>
    <t>Энкира</t>
  </si>
  <si>
    <t xml:space="preserve">Чернявский </t>
  </si>
  <si>
    <t>Эдгард</t>
  </si>
  <si>
    <t>Олегович</t>
  </si>
  <si>
    <t>Олейникова</t>
  </si>
  <si>
    <t>Эрендженова</t>
  </si>
  <si>
    <t>Аюна</t>
  </si>
  <si>
    <t>Арслановна</t>
  </si>
  <si>
    <t>Даваева</t>
  </si>
  <si>
    <t>Максимовна</t>
  </si>
  <si>
    <t xml:space="preserve">Эрдненова </t>
  </si>
  <si>
    <t>Геннадьевна</t>
  </si>
  <si>
    <t>Дарбакова</t>
  </si>
  <si>
    <t>Альмина</t>
  </si>
  <si>
    <t>Обгенова</t>
  </si>
  <si>
    <t>Эляева</t>
  </si>
  <si>
    <t>Саглара</t>
  </si>
  <si>
    <t>Бурнинова</t>
  </si>
  <si>
    <t xml:space="preserve">Илуридзе </t>
  </si>
  <si>
    <t>Константиновна</t>
  </si>
  <si>
    <t xml:space="preserve">Эдняшева </t>
  </si>
  <si>
    <t xml:space="preserve">Ункурова </t>
  </si>
  <si>
    <t xml:space="preserve">Аюна </t>
  </si>
  <si>
    <t>Чингисовна</t>
  </si>
  <si>
    <t>МБОУ "СОШ №4"</t>
  </si>
  <si>
    <t>МБОУ "СОШ№20"</t>
  </si>
  <si>
    <t>лицей БПОУ РК "ЭПКим.Х.Б.Канукова"</t>
  </si>
  <si>
    <t>Кадацкая Лидия Геннадьевна</t>
  </si>
  <si>
    <t>Бадаева Баирта Викторовна</t>
  </si>
  <si>
    <t>Чумданова Альбина Нагашевна</t>
  </si>
  <si>
    <t>Лиджи-Горяева Надежда  Анатольевна</t>
  </si>
  <si>
    <t>Эрднеева Раиса Шуркчиевна</t>
  </si>
  <si>
    <t>Мединцева Л.В.</t>
  </si>
  <si>
    <t>ШаркаеваВ.Г.</t>
  </si>
  <si>
    <t>Пономарёва Наталья Васильевна</t>
  </si>
  <si>
    <t>Коровина Г.А.</t>
  </si>
  <si>
    <t>Цереева Галина Александровна</t>
  </si>
  <si>
    <t>Астра</t>
  </si>
  <si>
    <t>Шогджиева</t>
  </si>
  <si>
    <t>победитель</t>
  </si>
  <si>
    <t>призер</t>
  </si>
  <si>
    <t>Победитель</t>
  </si>
  <si>
    <t>Призер</t>
  </si>
  <si>
    <t>Председатель:</t>
  </si>
  <si>
    <t>Члены жюри:</t>
  </si>
  <si>
    <t>Дорджиева Т.Б</t>
  </si>
  <si>
    <t>Лиджиева Е.Н.</t>
  </si>
  <si>
    <t>Санджиева А.Э.</t>
  </si>
  <si>
    <t>Чумданова А.Н.</t>
  </si>
  <si>
    <t>Шаркаева Б.Д.</t>
  </si>
  <si>
    <t>Брунько В.И.</t>
  </si>
  <si>
    <t>Шаргинова С.А.</t>
  </si>
  <si>
    <t>Шунчиева Б.З.</t>
  </si>
  <si>
    <t>Зодьбинова В.Э.</t>
  </si>
  <si>
    <t>Манджиева Е.К.</t>
  </si>
  <si>
    <t>Дженгурова М.Н.</t>
  </si>
  <si>
    <t>Ванькаева Е.О.</t>
  </si>
  <si>
    <t>Эрендженова А.В.</t>
  </si>
  <si>
    <t>Бадмаева Н.М.</t>
  </si>
  <si>
    <t>Наранова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</si>
</sst>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7" fillId="0" borderId="0"/>
  </cellStyleXfs>
  <cellXfs count="86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4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0" fillId="0" borderId="2" xfId="0" applyFont="1" applyBorder="1" applyAlignment="1"/>
    <xf numFmtId="0" fontId="2" fillId="5" borderId="5" xfId="0" applyFont="1" applyFill="1" applyBorder="1" applyAlignment="1"/>
    <xf numFmtId="0" fontId="2" fillId="5" borderId="3" xfId="0" applyFont="1" applyFill="1" applyBorder="1" applyAlignment="1"/>
    <xf numFmtId="164" fontId="2" fillId="5" borderId="3" xfId="0" applyNumberFormat="1" applyFont="1" applyFill="1" applyBorder="1" applyAlignment="1"/>
    <xf numFmtId="0" fontId="4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14" fontId="6" fillId="0" borderId="2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14" fontId="5" fillId="6" borderId="2" xfId="2" applyNumberFormat="1" applyFont="1" applyFill="1" applyBorder="1" applyAlignment="1">
      <alignment horizontal="center" vertical="top" wrapText="1"/>
    </xf>
    <xf numFmtId="0" fontId="5" fillId="6" borderId="2" xfId="2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6" fillId="6" borderId="2" xfId="0" applyNumberFormat="1" applyFont="1" applyFill="1" applyBorder="1" applyAlignment="1">
      <alignment horizontal="center" vertical="top" wrapText="1"/>
    </xf>
    <xf numFmtId="0" fontId="6" fillId="6" borderId="2" xfId="2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14" fontId="5" fillId="6" borderId="2" xfId="0" applyNumberFormat="1" applyFont="1" applyFill="1" applyBorder="1" applyAlignment="1">
      <alignment horizontal="center" vertical="top" wrapText="1"/>
    </xf>
    <xf numFmtId="14" fontId="8" fillId="6" borderId="2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top" wrapText="1"/>
    </xf>
    <xf numFmtId="14" fontId="6" fillId="6" borderId="2" xfId="0" applyNumberFormat="1" applyFont="1" applyFill="1" applyBorder="1" applyAlignment="1">
      <alignment horizontal="center" vertical="top"/>
    </xf>
    <xf numFmtId="0" fontId="5" fillId="6" borderId="2" xfId="1" applyFont="1" applyFill="1" applyBorder="1" applyAlignment="1">
      <alignment horizontal="center" vertical="top" wrapText="1"/>
    </xf>
    <xf numFmtId="0" fontId="5" fillId="6" borderId="2" xfId="4" applyFont="1" applyFill="1" applyBorder="1" applyAlignment="1">
      <alignment horizontal="center" vertical="top" wrapText="1"/>
    </xf>
    <xf numFmtId="0" fontId="5" fillId="6" borderId="2" xfId="4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wrapText="1"/>
    </xf>
    <xf numFmtId="0" fontId="0" fillId="6" borderId="0" xfId="0" applyFont="1" applyFill="1" applyAlignment="1"/>
    <xf numFmtId="0" fontId="2" fillId="7" borderId="2" xfId="0" applyFont="1" applyFill="1" applyBorder="1" applyAlignment="1">
      <alignment horizontal="center" wrapText="1"/>
    </xf>
    <xf numFmtId="0" fontId="0" fillId="6" borderId="2" xfId="0" applyFont="1" applyFill="1" applyBorder="1" applyAlignment="1"/>
    <xf numFmtId="0" fontId="0" fillId="6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top" wrapText="1"/>
    </xf>
    <xf numFmtId="14" fontId="6" fillId="6" borderId="2" xfId="1" applyNumberFormat="1" applyFont="1" applyFill="1" applyBorder="1" applyAlignment="1">
      <alignment horizontal="center" vertical="top" wrapText="1"/>
    </xf>
    <xf numFmtId="0" fontId="4" fillId="6" borderId="2" xfId="0" applyFont="1" applyFill="1" applyBorder="1"/>
    <xf numFmtId="14" fontId="5" fillId="6" borderId="2" xfId="0" applyNumberFormat="1" applyFont="1" applyFill="1" applyBorder="1" applyAlignment="1">
      <alignment horizontal="center" vertical="top"/>
    </xf>
    <xf numFmtId="164" fontId="6" fillId="6" borderId="2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14" fontId="6" fillId="6" borderId="2" xfId="3" applyNumberFormat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shrinkToFit="1"/>
    </xf>
    <xf numFmtId="0" fontId="6" fillId="6" borderId="2" xfId="3" applyFont="1" applyFill="1" applyBorder="1" applyAlignment="1">
      <alignment horizontal="center" vertical="top" wrapText="1"/>
    </xf>
    <xf numFmtId="0" fontId="8" fillId="6" borderId="2" xfId="4" applyFont="1" applyFill="1" applyBorder="1" applyAlignment="1">
      <alignment horizontal="center" vertical="top" wrapText="1"/>
    </xf>
    <xf numFmtId="14" fontId="5" fillId="6" borderId="2" xfId="4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/>
    <xf numFmtId="165" fontId="0" fillId="8" borderId="2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/>
    <xf numFmtId="0" fontId="11" fillId="0" borderId="2" xfId="0" applyFont="1" applyBorder="1" applyAlignment="1"/>
    <xf numFmtId="0" fontId="12" fillId="6" borderId="2" xfId="0" applyFont="1" applyFill="1" applyBorder="1"/>
    <xf numFmtId="0" fontId="11" fillId="6" borderId="2" xfId="0" applyFont="1" applyFill="1" applyBorder="1" applyAlignment="1"/>
    <xf numFmtId="165" fontId="4" fillId="5" borderId="2" xfId="0" applyNumberFormat="1" applyFont="1" applyFill="1" applyBorder="1"/>
    <xf numFmtId="165" fontId="0" fillId="8" borderId="6" xfId="0" applyNumberFormat="1" applyFont="1" applyFill="1" applyBorder="1" applyAlignment="1">
      <alignment horizontal="center"/>
    </xf>
    <xf numFmtId="165" fontId="0" fillId="6" borderId="2" xfId="0" applyNumberFormat="1" applyFont="1" applyFill="1" applyBorder="1" applyAlignment="1"/>
    <xf numFmtId="165" fontId="0" fillId="6" borderId="0" xfId="0" applyNumberFormat="1" applyFont="1" applyFill="1" applyAlignment="1"/>
    <xf numFmtId="0" fontId="0" fillId="0" borderId="2" xfId="0" applyFont="1" applyFill="1" applyBorder="1" applyAlignment="1"/>
    <xf numFmtId="0" fontId="4" fillId="0" borderId="2" xfId="0" applyFont="1" applyFill="1" applyBorder="1"/>
    <xf numFmtId="0" fontId="2" fillId="7" borderId="7" xfId="0" applyFont="1" applyFill="1" applyBorder="1" applyAlignment="1">
      <alignment horizontal="center" wrapText="1"/>
    </xf>
    <xf numFmtId="0" fontId="11" fillId="0" borderId="0" xfId="0" applyFont="1" applyAlignment="1"/>
    <xf numFmtId="0" fontId="0" fillId="0" borderId="2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3" xfId="4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6"/>
  <sheetViews>
    <sheetView topLeftCell="A22" zoomScale="85" zoomScaleNormal="85" workbookViewId="0">
      <selection activeCell="D35" sqref="D35"/>
    </sheetView>
  </sheetViews>
  <sheetFormatPr defaultColWidth="12.5703125" defaultRowHeight="15.75" customHeight="1" x14ac:dyDescent="0.2"/>
  <cols>
    <col min="1" max="1" width="10.140625" customWidth="1"/>
    <col min="2" max="2" width="23.140625" customWidth="1"/>
    <col min="3" max="3" width="17.7109375" customWidth="1"/>
    <col min="5" max="5" width="5.85546875" customWidth="1"/>
    <col min="7" max="7" width="12.42578125" customWidth="1"/>
    <col min="9" max="9" width="4.85546875" customWidth="1"/>
    <col min="10" max="10" width="16.7109375" customWidth="1"/>
    <col min="11" max="11" width="18.85546875" customWidth="1"/>
    <col min="12" max="13" width="5.7109375" style="49" customWidth="1"/>
    <col min="14" max="14" width="17.5703125" customWidth="1"/>
    <col min="15" max="15" width="12.5703125" style="71"/>
  </cols>
  <sheetData>
    <row r="1" spans="1:15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5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5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5" ht="12.7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5" ht="12.75" x14ac:dyDescent="0.2">
      <c r="A5" s="4"/>
      <c r="B5" s="8" t="s">
        <v>7</v>
      </c>
      <c r="C5" s="7">
        <v>52</v>
      </c>
      <c r="D5" s="4"/>
      <c r="E5" s="4"/>
      <c r="F5" s="9"/>
      <c r="G5" s="4"/>
      <c r="H5" s="4"/>
      <c r="I5" s="4"/>
      <c r="J5" s="4"/>
    </row>
    <row r="6" spans="1:15" s="52" customFormat="1" ht="76.5" x14ac:dyDescent="0.2">
      <c r="A6" s="53" t="s">
        <v>8</v>
      </c>
      <c r="B6" s="53" t="s">
        <v>9</v>
      </c>
      <c r="C6" s="53" t="s">
        <v>10</v>
      </c>
      <c r="D6" s="53" t="s">
        <v>11</v>
      </c>
      <c r="E6" s="53" t="s">
        <v>12</v>
      </c>
      <c r="F6" s="53" t="s">
        <v>13</v>
      </c>
      <c r="G6" s="50" t="s">
        <v>14</v>
      </c>
      <c r="H6" s="50" t="s">
        <v>15</v>
      </c>
      <c r="I6" s="53" t="s">
        <v>6</v>
      </c>
      <c r="J6" s="53" t="s">
        <v>16</v>
      </c>
      <c r="K6" s="53" t="s">
        <v>17</v>
      </c>
      <c r="L6" s="53">
        <v>1</v>
      </c>
      <c r="M6" s="53">
        <v>2</v>
      </c>
      <c r="N6" s="54" t="s">
        <v>18</v>
      </c>
      <c r="O6" s="72" t="s">
        <v>19</v>
      </c>
    </row>
    <row r="7" spans="1:15" ht="94.5" x14ac:dyDescent="0.2">
      <c r="A7" s="23">
        <v>1</v>
      </c>
      <c r="B7" s="32" t="s">
        <v>88</v>
      </c>
      <c r="C7" s="32" t="s">
        <v>89</v>
      </c>
      <c r="D7" s="23" t="s">
        <v>50</v>
      </c>
      <c r="E7" s="32" t="s">
        <v>23</v>
      </c>
      <c r="F7" s="33">
        <v>40159</v>
      </c>
      <c r="G7" s="48" t="s">
        <v>14</v>
      </c>
      <c r="H7" s="23" t="s">
        <v>84</v>
      </c>
      <c r="I7" s="23">
        <v>7</v>
      </c>
      <c r="J7" s="23" t="s">
        <v>111</v>
      </c>
      <c r="K7" s="74" t="s">
        <v>462</v>
      </c>
      <c r="L7" s="51">
        <v>10</v>
      </c>
      <c r="M7" s="51">
        <v>38</v>
      </c>
      <c r="N7" s="17">
        <f t="shared" ref="N7:N29" si="0">SUM(L7+M7)</f>
        <v>48</v>
      </c>
      <c r="O7" s="73">
        <f>N7*100/52</f>
        <v>92.307692307692307</v>
      </c>
    </row>
    <row r="8" spans="1:15" ht="94.5" x14ac:dyDescent="0.2">
      <c r="A8" s="23">
        <v>2</v>
      </c>
      <c r="B8" s="32" t="s">
        <v>90</v>
      </c>
      <c r="C8" s="32" t="s">
        <v>91</v>
      </c>
      <c r="D8" s="23" t="s">
        <v>92</v>
      </c>
      <c r="E8" s="32" t="s">
        <v>23</v>
      </c>
      <c r="F8" s="33">
        <v>40019</v>
      </c>
      <c r="G8" s="48" t="s">
        <v>14</v>
      </c>
      <c r="H8" s="23" t="s">
        <v>84</v>
      </c>
      <c r="I8" s="23">
        <v>7</v>
      </c>
      <c r="J8" s="23" t="s">
        <v>111</v>
      </c>
      <c r="K8" s="74" t="s">
        <v>463</v>
      </c>
      <c r="L8" s="51">
        <v>8</v>
      </c>
      <c r="M8" s="51">
        <v>38</v>
      </c>
      <c r="N8" s="17">
        <f t="shared" si="0"/>
        <v>46</v>
      </c>
      <c r="O8" s="73">
        <f t="shared" ref="O8:O29" si="1">N8*100/52</f>
        <v>88.461538461538467</v>
      </c>
    </row>
    <row r="9" spans="1:15" ht="173.25" x14ac:dyDescent="0.2">
      <c r="A9" s="23">
        <v>3</v>
      </c>
      <c r="B9" s="26" t="s">
        <v>78</v>
      </c>
      <c r="C9" s="26" t="s">
        <v>79</v>
      </c>
      <c r="D9" s="26" t="s">
        <v>80</v>
      </c>
      <c r="E9" s="26" t="s">
        <v>23</v>
      </c>
      <c r="F9" s="27">
        <v>39957</v>
      </c>
      <c r="G9" s="48" t="s">
        <v>14</v>
      </c>
      <c r="H9" s="26" t="s">
        <v>75</v>
      </c>
      <c r="I9" s="26">
        <v>7</v>
      </c>
      <c r="J9" s="26" t="s">
        <v>109</v>
      </c>
      <c r="K9" s="74" t="s">
        <v>463</v>
      </c>
      <c r="L9" s="51">
        <v>8</v>
      </c>
      <c r="M9" s="51">
        <v>36</v>
      </c>
      <c r="N9" s="17">
        <f t="shared" si="0"/>
        <v>44</v>
      </c>
      <c r="O9" s="73">
        <f t="shared" si="1"/>
        <v>84.615384615384613</v>
      </c>
    </row>
    <row r="10" spans="1:15" ht="78.75" x14ac:dyDescent="0.2">
      <c r="A10" s="23">
        <v>4</v>
      </c>
      <c r="B10" s="26" t="s">
        <v>62</v>
      </c>
      <c r="C10" s="26" t="s">
        <v>63</v>
      </c>
      <c r="D10" s="26" t="s">
        <v>64</v>
      </c>
      <c r="E10" s="26" t="s">
        <v>32</v>
      </c>
      <c r="F10" s="27">
        <v>39891</v>
      </c>
      <c r="G10" s="48" t="s">
        <v>14</v>
      </c>
      <c r="H10" s="26" t="s">
        <v>55</v>
      </c>
      <c r="I10" s="26">
        <v>7</v>
      </c>
      <c r="J10" s="26" t="s">
        <v>105</v>
      </c>
      <c r="K10" s="74" t="s">
        <v>463</v>
      </c>
      <c r="L10" s="51">
        <v>6</v>
      </c>
      <c r="M10" s="51">
        <v>36</v>
      </c>
      <c r="N10" s="17">
        <f t="shared" si="0"/>
        <v>42</v>
      </c>
      <c r="O10" s="73">
        <f t="shared" si="1"/>
        <v>80.769230769230774</v>
      </c>
    </row>
    <row r="11" spans="1:15" ht="63" x14ac:dyDescent="0.2">
      <c r="A11" s="23">
        <v>5</v>
      </c>
      <c r="B11" s="28" t="s">
        <v>45</v>
      </c>
      <c r="C11" s="28" t="s">
        <v>46</v>
      </c>
      <c r="D11" s="28" t="s">
        <v>47</v>
      </c>
      <c r="E11" s="28" t="s">
        <v>32</v>
      </c>
      <c r="F11" s="34">
        <v>40037</v>
      </c>
      <c r="G11" s="48" t="s">
        <v>14</v>
      </c>
      <c r="H11" s="28" t="s">
        <v>44</v>
      </c>
      <c r="I11" s="28">
        <v>7</v>
      </c>
      <c r="J11" s="28" t="s">
        <v>103</v>
      </c>
      <c r="K11" s="74" t="s">
        <v>463</v>
      </c>
      <c r="L11" s="51">
        <v>7</v>
      </c>
      <c r="M11" s="51">
        <v>35</v>
      </c>
      <c r="N11" s="51">
        <f t="shared" si="0"/>
        <v>42</v>
      </c>
      <c r="O11" s="73">
        <f t="shared" si="1"/>
        <v>80.769230769230774</v>
      </c>
    </row>
    <row r="12" spans="1:15" ht="157.5" x14ac:dyDescent="0.2">
      <c r="A12" s="23">
        <v>6</v>
      </c>
      <c r="B12" s="28" t="s">
        <v>94</v>
      </c>
      <c r="C12" s="28" t="s">
        <v>95</v>
      </c>
      <c r="D12" s="28" t="s">
        <v>96</v>
      </c>
      <c r="E12" s="28" t="s">
        <v>23</v>
      </c>
      <c r="F12" s="34">
        <v>40019</v>
      </c>
      <c r="G12" s="48" t="s">
        <v>14</v>
      </c>
      <c r="H12" s="28" t="s">
        <v>97</v>
      </c>
      <c r="I12" s="28">
        <v>7</v>
      </c>
      <c r="J12" s="28" t="s">
        <v>112</v>
      </c>
      <c r="K12" s="74" t="s">
        <v>463</v>
      </c>
      <c r="L12" s="51">
        <v>8</v>
      </c>
      <c r="M12" s="51">
        <v>33</v>
      </c>
      <c r="N12" s="17">
        <f t="shared" si="0"/>
        <v>41</v>
      </c>
      <c r="O12" s="73">
        <f t="shared" si="1"/>
        <v>78.84615384615384</v>
      </c>
    </row>
    <row r="13" spans="1:15" ht="47.25" x14ac:dyDescent="0.2">
      <c r="A13" s="23">
        <v>7</v>
      </c>
      <c r="B13" s="26" t="s">
        <v>28</v>
      </c>
      <c r="C13" s="26" t="s">
        <v>29</v>
      </c>
      <c r="D13" s="26" t="s">
        <v>61</v>
      </c>
      <c r="E13" s="26" t="s">
        <v>23</v>
      </c>
      <c r="F13" s="27">
        <v>40113</v>
      </c>
      <c r="G13" s="48" t="s">
        <v>14</v>
      </c>
      <c r="H13" s="26" t="s">
        <v>30</v>
      </c>
      <c r="I13" s="24">
        <v>7</v>
      </c>
      <c r="J13" s="26" t="s">
        <v>99</v>
      </c>
      <c r="K13" s="17"/>
      <c r="L13" s="51">
        <v>11</v>
      </c>
      <c r="M13" s="51">
        <v>30</v>
      </c>
      <c r="N13" s="17">
        <f t="shared" si="0"/>
        <v>41</v>
      </c>
      <c r="O13" s="73">
        <f t="shared" si="1"/>
        <v>78.84615384615384</v>
      </c>
    </row>
    <row r="14" spans="1:15" ht="94.5" x14ac:dyDescent="0.2">
      <c r="A14" s="23">
        <v>8</v>
      </c>
      <c r="B14" s="28" t="s">
        <v>37</v>
      </c>
      <c r="C14" s="28" t="s">
        <v>38</v>
      </c>
      <c r="D14" s="28" t="s">
        <v>39</v>
      </c>
      <c r="E14" s="28" t="s">
        <v>23</v>
      </c>
      <c r="F14" s="29">
        <v>39993</v>
      </c>
      <c r="G14" s="48" t="s">
        <v>14</v>
      </c>
      <c r="H14" s="30" t="s">
        <v>33</v>
      </c>
      <c r="I14" s="28">
        <v>7</v>
      </c>
      <c r="J14" s="30" t="s">
        <v>101</v>
      </c>
      <c r="K14" s="17"/>
      <c r="L14" s="51">
        <v>7</v>
      </c>
      <c r="M14" s="51">
        <v>33</v>
      </c>
      <c r="N14" s="17">
        <f t="shared" si="0"/>
        <v>40</v>
      </c>
      <c r="O14" s="73">
        <f t="shared" si="1"/>
        <v>76.92307692307692</v>
      </c>
    </row>
    <row r="15" spans="1:15" s="49" customFormat="1" ht="47.25" x14ac:dyDescent="0.2">
      <c r="A15" s="23">
        <v>9</v>
      </c>
      <c r="B15" s="24" t="s">
        <v>20</v>
      </c>
      <c r="C15" s="24" t="s">
        <v>21</v>
      </c>
      <c r="D15" s="24" t="s">
        <v>22</v>
      </c>
      <c r="E15" s="24" t="s">
        <v>23</v>
      </c>
      <c r="F15" s="25">
        <v>40096</v>
      </c>
      <c r="G15" s="48" t="s">
        <v>14</v>
      </c>
      <c r="H15" s="24" t="s">
        <v>24</v>
      </c>
      <c r="I15" s="24">
        <v>7</v>
      </c>
      <c r="J15" s="24" t="s">
        <v>98</v>
      </c>
      <c r="K15" s="17"/>
      <c r="L15" s="51">
        <v>7</v>
      </c>
      <c r="M15" s="51">
        <v>31</v>
      </c>
      <c r="N15" s="17">
        <f t="shared" si="0"/>
        <v>38</v>
      </c>
      <c r="O15" s="73">
        <f t="shared" si="1"/>
        <v>73.07692307692308</v>
      </c>
    </row>
    <row r="16" spans="1:15" ht="94.5" x14ac:dyDescent="0.2">
      <c r="A16" s="23">
        <v>10</v>
      </c>
      <c r="B16" s="32" t="s">
        <v>85</v>
      </c>
      <c r="C16" s="32" t="s">
        <v>86</v>
      </c>
      <c r="D16" s="23" t="s">
        <v>87</v>
      </c>
      <c r="E16" s="32" t="s">
        <v>23</v>
      </c>
      <c r="F16" s="33">
        <v>39896</v>
      </c>
      <c r="G16" s="48" t="s">
        <v>14</v>
      </c>
      <c r="H16" s="23" t="s">
        <v>84</v>
      </c>
      <c r="I16" s="23">
        <v>7</v>
      </c>
      <c r="J16" s="23" t="s">
        <v>111</v>
      </c>
      <c r="K16" s="17"/>
      <c r="L16" s="51">
        <v>8</v>
      </c>
      <c r="M16" s="51">
        <v>30</v>
      </c>
      <c r="N16" s="17">
        <f t="shared" si="0"/>
        <v>38</v>
      </c>
      <c r="O16" s="73">
        <f t="shared" si="1"/>
        <v>73.07692307692308</v>
      </c>
    </row>
    <row r="17" spans="1:15" ht="173.25" x14ac:dyDescent="0.2">
      <c r="A17" s="23">
        <v>11</v>
      </c>
      <c r="B17" s="26" t="s">
        <v>72</v>
      </c>
      <c r="C17" s="26" t="s">
        <v>73</v>
      </c>
      <c r="D17" s="26" t="s">
        <v>74</v>
      </c>
      <c r="E17" s="26" t="s">
        <v>23</v>
      </c>
      <c r="F17" s="27">
        <v>40109</v>
      </c>
      <c r="G17" s="48" t="s">
        <v>14</v>
      </c>
      <c r="H17" s="26" t="s">
        <v>75</v>
      </c>
      <c r="I17" s="26">
        <v>7</v>
      </c>
      <c r="J17" s="26" t="s">
        <v>108</v>
      </c>
      <c r="K17" s="17"/>
      <c r="L17" s="51">
        <v>12</v>
      </c>
      <c r="M17" s="51">
        <v>25</v>
      </c>
      <c r="N17" s="17">
        <f t="shared" si="0"/>
        <v>37</v>
      </c>
      <c r="O17" s="73">
        <f t="shared" si="1"/>
        <v>71.15384615384616</v>
      </c>
    </row>
    <row r="18" spans="1:15" ht="173.25" x14ac:dyDescent="0.2">
      <c r="A18" s="23">
        <v>12</v>
      </c>
      <c r="B18" s="26" t="s">
        <v>81</v>
      </c>
      <c r="C18" s="26" t="s">
        <v>40</v>
      </c>
      <c r="D18" s="26" t="s">
        <v>82</v>
      </c>
      <c r="E18" s="26" t="s">
        <v>23</v>
      </c>
      <c r="F18" s="27">
        <v>39960</v>
      </c>
      <c r="G18" s="48" t="s">
        <v>14</v>
      </c>
      <c r="H18" s="26" t="s">
        <v>75</v>
      </c>
      <c r="I18" s="26">
        <v>7</v>
      </c>
      <c r="J18" s="26" t="s">
        <v>110</v>
      </c>
      <c r="K18" s="17"/>
      <c r="L18" s="51">
        <v>8</v>
      </c>
      <c r="M18" s="51">
        <v>28</v>
      </c>
      <c r="N18" s="17">
        <f t="shared" si="0"/>
        <v>36</v>
      </c>
      <c r="O18" s="73">
        <f t="shared" si="1"/>
        <v>69.230769230769226</v>
      </c>
    </row>
    <row r="19" spans="1:15" ht="78.75" x14ac:dyDescent="0.2">
      <c r="A19" s="23">
        <v>13</v>
      </c>
      <c r="B19" s="26" t="s">
        <v>70</v>
      </c>
      <c r="C19" s="26" t="s">
        <v>26</v>
      </c>
      <c r="D19" s="26" t="s">
        <v>71</v>
      </c>
      <c r="E19" s="26" t="s">
        <v>23</v>
      </c>
      <c r="F19" s="27">
        <v>40049</v>
      </c>
      <c r="G19" s="48" t="s">
        <v>14</v>
      </c>
      <c r="H19" s="26" t="s">
        <v>55</v>
      </c>
      <c r="I19" s="26">
        <v>7</v>
      </c>
      <c r="J19" s="26" t="s">
        <v>105</v>
      </c>
      <c r="K19" s="17"/>
      <c r="L19" s="51">
        <v>6</v>
      </c>
      <c r="M19" s="51">
        <v>30</v>
      </c>
      <c r="N19" s="17">
        <f t="shared" si="0"/>
        <v>36</v>
      </c>
      <c r="O19" s="73">
        <f t="shared" si="1"/>
        <v>69.230769230769226</v>
      </c>
    </row>
    <row r="20" spans="1:15" ht="63" x14ac:dyDescent="0.2">
      <c r="A20" s="23">
        <v>14</v>
      </c>
      <c r="B20" s="26" t="s">
        <v>51</v>
      </c>
      <c r="C20" s="26" t="s">
        <v>52</v>
      </c>
      <c r="D20" s="26" t="s">
        <v>53</v>
      </c>
      <c r="E20" s="26" t="s">
        <v>23</v>
      </c>
      <c r="F20" s="27">
        <v>39934</v>
      </c>
      <c r="G20" s="48" t="s">
        <v>14</v>
      </c>
      <c r="H20" s="26" t="s">
        <v>44</v>
      </c>
      <c r="I20" s="26">
        <v>7</v>
      </c>
      <c r="J20" s="26" t="s">
        <v>104</v>
      </c>
      <c r="K20" s="17"/>
      <c r="L20" s="51">
        <v>10</v>
      </c>
      <c r="M20" s="51">
        <v>25</v>
      </c>
      <c r="N20" s="17">
        <f t="shared" si="0"/>
        <v>35</v>
      </c>
      <c r="O20" s="73">
        <f t="shared" si="1"/>
        <v>67.307692307692307</v>
      </c>
    </row>
    <row r="21" spans="1:15" ht="63" x14ac:dyDescent="0.2">
      <c r="A21" s="23">
        <v>15</v>
      </c>
      <c r="B21" s="26" t="s">
        <v>48</v>
      </c>
      <c r="C21" s="26" t="s">
        <v>49</v>
      </c>
      <c r="D21" s="26" t="s">
        <v>50</v>
      </c>
      <c r="E21" s="26" t="s">
        <v>23</v>
      </c>
      <c r="F21" s="27">
        <v>40078</v>
      </c>
      <c r="G21" s="48" t="s">
        <v>14</v>
      </c>
      <c r="H21" s="26" t="s">
        <v>44</v>
      </c>
      <c r="I21" s="26">
        <v>7</v>
      </c>
      <c r="J21" s="26" t="s">
        <v>102</v>
      </c>
      <c r="K21" s="17"/>
      <c r="L21" s="51">
        <v>7</v>
      </c>
      <c r="M21" s="51">
        <v>28</v>
      </c>
      <c r="N21" s="17">
        <f t="shared" si="0"/>
        <v>35</v>
      </c>
      <c r="O21" s="73">
        <f t="shared" si="1"/>
        <v>67.307692307692307</v>
      </c>
    </row>
    <row r="22" spans="1:15" ht="173.25" x14ac:dyDescent="0.2">
      <c r="A22" s="23">
        <v>16</v>
      </c>
      <c r="B22" s="26" t="s">
        <v>76</v>
      </c>
      <c r="C22" s="26" t="s">
        <v>68</v>
      </c>
      <c r="D22" s="26" t="s">
        <v>77</v>
      </c>
      <c r="E22" s="26" t="s">
        <v>23</v>
      </c>
      <c r="F22" s="27">
        <v>40116</v>
      </c>
      <c r="G22" s="48" t="s">
        <v>14</v>
      </c>
      <c r="H22" s="26" t="s">
        <v>75</v>
      </c>
      <c r="I22" s="26">
        <v>7</v>
      </c>
      <c r="J22" s="26" t="s">
        <v>109</v>
      </c>
      <c r="K22" s="17"/>
      <c r="L22" s="51">
        <v>8</v>
      </c>
      <c r="M22" s="51">
        <v>27</v>
      </c>
      <c r="N22" s="17">
        <f t="shared" si="0"/>
        <v>35</v>
      </c>
      <c r="O22" s="73">
        <f t="shared" si="1"/>
        <v>67.307692307692307</v>
      </c>
    </row>
    <row r="23" spans="1:15" ht="78.75" x14ac:dyDescent="0.2">
      <c r="A23" s="23">
        <v>17</v>
      </c>
      <c r="B23" s="31" t="s">
        <v>59</v>
      </c>
      <c r="C23" s="26" t="s">
        <v>60</v>
      </c>
      <c r="D23" s="26" t="s">
        <v>61</v>
      </c>
      <c r="E23" s="26" t="s">
        <v>23</v>
      </c>
      <c r="F23" s="27">
        <v>40154</v>
      </c>
      <c r="G23" s="48" t="s">
        <v>14</v>
      </c>
      <c r="H23" s="26" t="s">
        <v>55</v>
      </c>
      <c r="I23" s="26">
        <v>7</v>
      </c>
      <c r="J23" s="26" t="s">
        <v>107</v>
      </c>
      <c r="K23" s="17"/>
      <c r="L23" s="51">
        <v>8</v>
      </c>
      <c r="M23" s="51">
        <v>26</v>
      </c>
      <c r="N23" s="17">
        <f t="shared" si="0"/>
        <v>34</v>
      </c>
      <c r="O23" s="73">
        <f t="shared" si="1"/>
        <v>65.384615384615387</v>
      </c>
    </row>
    <row r="24" spans="1:15" ht="78.75" x14ac:dyDescent="0.2">
      <c r="A24" s="23">
        <v>18</v>
      </c>
      <c r="B24" s="26" t="s">
        <v>67</v>
      </c>
      <c r="C24" s="26" t="s">
        <v>68</v>
      </c>
      <c r="D24" s="26" t="s">
        <v>69</v>
      </c>
      <c r="E24" s="26" t="s">
        <v>23</v>
      </c>
      <c r="F24" s="27">
        <v>40169</v>
      </c>
      <c r="G24" s="48" t="s">
        <v>14</v>
      </c>
      <c r="H24" s="26" t="s">
        <v>55</v>
      </c>
      <c r="I24" s="26">
        <v>7</v>
      </c>
      <c r="J24" s="26" t="s">
        <v>106</v>
      </c>
      <c r="K24" s="17"/>
      <c r="L24" s="51">
        <v>8</v>
      </c>
      <c r="M24" s="51">
        <v>24</v>
      </c>
      <c r="N24" s="17">
        <f t="shared" si="0"/>
        <v>32</v>
      </c>
      <c r="O24" s="73">
        <f t="shared" si="1"/>
        <v>61.53846153846154</v>
      </c>
    </row>
    <row r="25" spans="1:15" ht="15.75" customHeight="1" x14ac:dyDescent="0.2">
      <c r="A25" s="23">
        <v>19</v>
      </c>
      <c r="B25" s="24" t="s">
        <v>25</v>
      </c>
      <c r="C25" s="24" t="s">
        <v>26</v>
      </c>
      <c r="D25" s="24" t="s">
        <v>27</v>
      </c>
      <c r="E25" s="24" t="s">
        <v>23</v>
      </c>
      <c r="F25" s="25">
        <v>40299</v>
      </c>
      <c r="G25" s="48" t="s">
        <v>14</v>
      </c>
      <c r="H25" s="24" t="s">
        <v>24</v>
      </c>
      <c r="I25" s="24">
        <v>7</v>
      </c>
      <c r="J25" s="24" t="s">
        <v>98</v>
      </c>
      <c r="K25" s="17"/>
      <c r="L25" s="51">
        <v>8</v>
      </c>
      <c r="M25" s="51">
        <v>18</v>
      </c>
      <c r="N25" s="17">
        <f t="shared" si="0"/>
        <v>26</v>
      </c>
      <c r="O25" s="73">
        <f t="shared" si="1"/>
        <v>50</v>
      </c>
    </row>
    <row r="26" spans="1:15" ht="15.75" customHeight="1" x14ac:dyDescent="0.2">
      <c r="A26" s="23">
        <v>20</v>
      </c>
      <c r="B26" s="26" t="s">
        <v>65</v>
      </c>
      <c r="C26" s="26" t="s">
        <v>66</v>
      </c>
      <c r="D26" s="26" t="s">
        <v>50</v>
      </c>
      <c r="E26" s="26" t="s">
        <v>23</v>
      </c>
      <c r="F26" s="27">
        <v>40256</v>
      </c>
      <c r="G26" s="48" t="s">
        <v>14</v>
      </c>
      <c r="H26" s="26" t="s">
        <v>55</v>
      </c>
      <c r="I26" s="26">
        <v>7</v>
      </c>
      <c r="J26" s="26" t="s">
        <v>107</v>
      </c>
      <c r="K26" s="17"/>
      <c r="L26" s="51">
        <v>8</v>
      </c>
      <c r="M26" s="51">
        <v>15</v>
      </c>
      <c r="N26" s="17">
        <f t="shared" si="0"/>
        <v>23</v>
      </c>
      <c r="O26" s="73">
        <f t="shared" si="1"/>
        <v>44.230769230769234</v>
      </c>
    </row>
    <row r="27" spans="1:15" ht="15.75" customHeight="1" x14ac:dyDescent="0.2">
      <c r="A27" s="23">
        <v>21</v>
      </c>
      <c r="B27" s="26" t="s">
        <v>56</v>
      </c>
      <c r="C27" s="26" t="s">
        <v>57</v>
      </c>
      <c r="D27" s="26" t="s">
        <v>58</v>
      </c>
      <c r="E27" s="26" t="s">
        <v>23</v>
      </c>
      <c r="F27" s="27">
        <v>40009</v>
      </c>
      <c r="G27" s="48" t="s">
        <v>14</v>
      </c>
      <c r="H27" s="26" t="s">
        <v>55</v>
      </c>
      <c r="I27" s="26">
        <v>7</v>
      </c>
      <c r="J27" s="26" t="s">
        <v>106</v>
      </c>
      <c r="K27" s="17"/>
      <c r="L27" s="51">
        <v>6</v>
      </c>
      <c r="M27" s="51">
        <v>16</v>
      </c>
      <c r="N27" s="17">
        <f t="shared" si="0"/>
        <v>22</v>
      </c>
      <c r="O27" s="73">
        <f t="shared" si="1"/>
        <v>42.307692307692307</v>
      </c>
    </row>
    <row r="28" spans="1:15" ht="15.75" customHeight="1" x14ac:dyDescent="0.2">
      <c r="A28" s="23">
        <v>22</v>
      </c>
      <c r="B28" s="28" t="s">
        <v>34</v>
      </c>
      <c r="C28" s="28" t="s">
        <v>35</v>
      </c>
      <c r="D28" s="28" t="s">
        <v>36</v>
      </c>
      <c r="E28" s="28" t="s">
        <v>23</v>
      </c>
      <c r="F28" s="29">
        <v>39982</v>
      </c>
      <c r="G28" s="48" t="s">
        <v>14</v>
      </c>
      <c r="H28" s="30" t="s">
        <v>33</v>
      </c>
      <c r="I28" s="28">
        <v>7</v>
      </c>
      <c r="J28" s="30" t="s">
        <v>100</v>
      </c>
      <c r="K28" s="17"/>
      <c r="L28" s="51">
        <v>7</v>
      </c>
      <c r="M28" s="51">
        <v>0</v>
      </c>
      <c r="N28" s="17">
        <f t="shared" si="0"/>
        <v>7</v>
      </c>
      <c r="O28" s="73">
        <f t="shared" si="1"/>
        <v>13.461538461538462</v>
      </c>
    </row>
    <row r="29" spans="1:15" ht="15.75" customHeight="1" x14ac:dyDescent="0.2">
      <c r="A29" s="23">
        <v>23</v>
      </c>
      <c r="B29" s="26" t="s">
        <v>41</v>
      </c>
      <c r="C29" s="26" t="s">
        <v>42</v>
      </c>
      <c r="D29" s="26" t="s">
        <v>43</v>
      </c>
      <c r="E29" s="26" t="s">
        <v>23</v>
      </c>
      <c r="F29" s="27">
        <v>40243</v>
      </c>
      <c r="G29" s="48" t="s">
        <v>14</v>
      </c>
      <c r="H29" s="26" t="s">
        <v>44</v>
      </c>
      <c r="I29" s="26">
        <v>7</v>
      </c>
      <c r="J29" s="26" t="s">
        <v>102</v>
      </c>
      <c r="K29" s="17"/>
      <c r="L29" s="51">
        <v>6</v>
      </c>
      <c r="M29" s="51">
        <v>0</v>
      </c>
      <c r="N29" s="17">
        <f t="shared" si="0"/>
        <v>6</v>
      </c>
      <c r="O29" s="73">
        <f t="shared" si="1"/>
        <v>11.538461538461538</v>
      </c>
    </row>
    <row r="31" spans="1:15" ht="15.75" customHeight="1" x14ac:dyDescent="0.2">
      <c r="B31" s="84" t="s">
        <v>466</v>
      </c>
      <c r="C31" s="84" t="s">
        <v>470</v>
      </c>
    </row>
    <row r="33" spans="2:3" ht="15.75" customHeight="1" x14ac:dyDescent="0.2">
      <c r="B33" s="84" t="s">
        <v>467</v>
      </c>
      <c r="C33" s="84" t="s">
        <v>468</v>
      </c>
    </row>
    <row r="34" spans="2:3" ht="15.75" customHeight="1" x14ac:dyDescent="0.2">
      <c r="C34" s="84" t="s">
        <v>469</v>
      </c>
    </row>
    <row r="35" spans="2:3" ht="15.75" customHeight="1" x14ac:dyDescent="0.2">
      <c r="C35" s="84" t="s">
        <v>471</v>
      </c>
    </row>
    <row r="36" spans="2:3" ht="15.75" customHeight="1" x14ac:dyDescent="0.2">
      <c r="C36" s="84" t="s">
        <v>472</v>
      </c>
    </row>
    <row r="37" spans="2:3" ht="15.75" customHeight="1" x14ac:dyDescent="0.2">
      <c r="C37" s="84" t="s">
        <v>473</v>
      </c>
    </row>
    <row r="38" spans="2:3" ht="15.75" customHeight="1" x14ac:dyDescent="0.2">
      <c r="C38" s="84" t="s">
        <v>474</v>
      </c>
    </row>
    <row r="39" spans="2:3" ht="15.75" customHeight="1" x14ac:dyDescent="0.2">
      <c r="C39" s="84" t="s">
        <v>475</v>
      </c>
    </row>
    <row r="40" spans="2:3" ht="15.75" customHeight="1" x14ac:dyDescent="0.2">
      <c r="C40" s="84" t="s">
        <v>476</v>
      </c>
    </row>
    <row r="41" spans="2:3" ht="15.75" customHeight="1" x14ac:dyDescent="0.2">
      <c r="C41" s="84" t="s">
        <v>477</v>
      </c>
    </row>
    <row r="42" spans="2:3" ht="15.75" customHeight="1" x14ac:dyDescent="0.2">
      <c r="C42" s="84" t="s">
        <v>478</v>
      </c>
    </row>
    <row r="43" spans="2:3" ht="15.75" customHeight="1" x14ac:dyDescent="0.2">
      <c r="C43" s="84" t="s">
        <v>479</v>
      </c>
    </row>
    <row r="44" spans="2:3" ht="15.75" customHeight="1" x14ac:dyDescent="0.2">
      <c r="C44" s="84" t="s">
        <v>480</v>
      </c>
    </row>
    <row r="45" spans="2:3" ht="15.75" customHeight="1" x14ac:dyDescent="0.2">
      <c r="C45" s="84" t="s">
        <v>481</v>
      </c>
    </row>
    <row r="46" spans="2:3" ht="15.75" customHeight="1" x14ac:dyDescent="0.2">
      <c r="C46" s="84" t="s">
        <v>482</v>
      </c>
    </row>
  </sheetData>
  <sortState ref="A7:O35">
    <sortCondition descending="1" ref="N7:N3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0"/>
  <sheetViews>
    <sheetView topLeftCell="A22" zoomScale="85" zoomScaleNormal="85" workbookViewId="0">
      <selection activeCell="C51" sqref="C51"/>
    </sheetView>
  </sheetViews>
  <sheetFormatPr defaultColWidth="12.5703125" defaultRowHeight="15.75" customHeight="1" x14ac:dyDescent="0.2"/>
  <cols>
    <col min="1" max="1" width="10.140625" customWidth="1"/>
    <col min="2" max="2" width="19" customWidth="1"/>
    <col min="3" max="3" width="17.42578125" customWidth="1"/>
    <col min="5" max="5" width="5.5703125" customWidth="1"/>
    <col min="7" max="7" width="10.85546875" customWidth="1"/>
    <col min="8" max="8" width="23.42578125" customWidth="1"/>
    <col min="9" max="9" width="8" customWidth="1"/>
    <col min="10" max="10" width="14.42578125" customWidth="1"/>
    <col min="12" max="13" width="5.7109375" style="49" customWidth="1"/>
    <col min="14" max="14" width="12.85546875" customWidth="1"/>
    <col min="15" max="15" width="12.5703125" style="71"/>
  </cols>
  <sheetData>
    <row r="1" spans="1:15" ht="12.75" x14ac:dyDescent="0.2">
      <c r="A1" s="11" t="s">
        <v>0</v>
      </c>
      <c r="B1" s="12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5"/>
      <c r="M1" s="15"/>
      <c r="N1" s="18"/>
      <c r="O1" s="77"/>
    </row>
    <row r="2" spans="1:15" ht="12.75" x14ac:dyDescent="0.2">
      <c r="A2" s="10"/>
      <c r="B2" s="10" t="s">
        <v>2</v>
      </c>
      <c r="C2" s="14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15"/>
      <c r="M2" s="15"/>
      <c r="N2" s="18"/>
      <c r="O2" s="77"/>
    </row>
    <row r="3" spans="1:15" ht="12.75" x14ac:dyDescent="0.2">
      <c r="A3" s="10"/>
      <c r="B3" s="10" t="s">
        <v>4</v>
      </c>
      <c r="C3" s="7" t="s">
        <v>5</v>
      </c>
      <c r="D3" s="10"/>
      <c r="E3" s="10"/>
      <c r="F3" s="10"/>
      <c r="G3" s="10"/>
      <c r="H3" s="10"/>
      <c r="I3" s="10"/>
      <c r="J3" s="10"/>
      <c r="K3" s="10"/>
      <c r="L3" s="15"/>
      <c r="M3" s="15"/>
      <c r="N3" s="18"/>
      <c r="O3" s="77"/>
    </row>
    <row r="4" spans="1:15" ht="12.75" x14ac:dyDescent="0.2">
      <c r="A4" s="10"/>
      <c r="B4" s="10" t="s">
        <v>6</v>
      </c>
      <c r="C4" s="15">
        <v>8</v>
      </c>
      <c r="D4" s="10"/>
      <c r="E4" s="10"/>
      <c r="F4" s="10"/>
      <c r="G4" s="10"/>
      <c r="H4" s="10"/>
      <c r="I4" s="10"/>
      <c r="J4" s="10"/>
      <c r="K4" s="10"/>
      <c r="L4" s="15"/>
      <c r="M4" s="15"/>
      <c r="N4" s="18"/>
      <c r="O4" s="77"/>
    </row>
    <row r="5" spans="1:15" ht="12.75" x14ac:dyDescent="0.2">
      <c r="A5" s="10"/>
      <c r="B5" s="10" t="s">
        <v>7</v>
      </c>
      <c r="C5" s="15">
        <v>65</v>
      </c>
      <c r="D5" s="10"/>
      <c r="E5" s="10"/>
      <c r="F5" s="16"/>
      <c r="G5" s="10"/>
      <c r="H5" s="10"/>
      <c r="I5" s="10"/>
      <c r="J5" s="10"/>
      <c r="K5" s="10"/>
      <c r="L5" s="15"/>
      <c r="M5" s="15"/>
      <c r="N5" s="18"/>
      <c r="O5" s="77"/>
    </row>
    <row r="6" spans="1:15" s="52" customFormat="1" ht="38.25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1" t="s">
        <v>16</v>
      </c>
      <c r="K6" s="63" t="s">
        <v>17</v>
      </c>
      <c r="L6" s="63">
        <v>1</v>
      </c>
      <c r="M6" s="63">
        <v>2</v>
      </c>
      <c r="N6" s="64" t="s">
        <v>18</v>
      </c>
      <c r="O6" s="78" t="s">
        <v>19</v>
      </c>
    </row>
    <row r="7" spans="1:15" s="49" customFormat="1" ht="47.25" x14ac:dyDescent="0.2">
      <c r="A7" s="39">
        <v>1</v>
      </c>
      <c r="B7" s="39" t="s">
        <v>150</v>
      </c>
      <c r="C7" s="39" t="s">
        <v>151</v>
      </c>
      <c r="D7" s="39" t="s">
        <v>152</v>
      </c>
      <c r="E7" s="28" t="s">
        <v>23</v>
      </c>
      <c r="F7" s="44">
        <v>39751</v>
      </c>
      <c r="G7" s="41" t="s">
        <v>14</v>
      </c>
      <c r="H7" s="28" t="s">
        <v>44</v>
      </c>
      <c r="I7" s="28">
        <v>8</v>
      </c>
      <c r="J7" s="28" t="s">
        <v>229</v>
      </c>
      <c r="K7" s="75" t="s">
        <v>462</v>
      </c>
      <c r="L7" s="58">
        <v>25</v>
      </c>
      <c r="M7" s="58">
        <v>40</v>
      </c>
      <c r="N7" s="58">
        <f t="shared" ref="N7:N43" si="0">SUM(L7+M7)</f>
        <v>65</v>
      </c>
      <c r="O7" s="79">
        <f>N7*100/65</f>
        <v>100</v>
      </c>
    </row>
    <row r="8" spans="1:15" s="49" customFormat="1" ht="47.25" x14ac:dyDescent="0.2">
      <c r="A8" s="39">
        <v>2</v>
      </c>
      <c r="B8" s="36" t="s">
        <v>188</v>
      </c>
      <c r="C8" s="28" t="s">
        <v>131</v>
      </c>
      <c r="D8" s="28" t="s">
        <v>189</v>
      </c>
      <c r="E8" s="36" t="s">
        <v>23</v>
      </c>
      <c r="F8" s="34">
        <v>39588</v>
      </c>
      <c r="G8" s="41" t="s">
        <v>14</v>
      </c>
      <c r="H8" s="28" t="s">
        <v>220</v>
      </c>
      <c r="I8" s="28">
        <v>8</v>
      </c>
      <c r="J8" s="36" t="s">
        <v>235</v>
      </c>
      <c r="K8" s="75" t="s">
        <v>462</v>
      </c>
      <c r="L8" s="51">
        <v>25</v>
      </c>
      <c r="M8" s="51">
        <v>40</v>
      </c>
      <c r="N8" s="58">
        <f t="shared" si="0"/>
        <v>65</v>
      </c>
      <c r="O8" s="79">
        <f t="shared" ref="O8:O43" si="1">N8*100/65</f>
        <v>100</v>
      </c>
    </row>
    <row r="9" spans="1:15" s="49" customFormat="1" ht="47.25" x14ac:dyDescent="0.2">
      <c r="A9" s="39">
        <v>3</v>
      </c>
      <c r="B9" s="40" t="s">
        <v>208</v>
      </c>
      <c r="C9" s="40" t="s">
        <v>209</v>
      </c>
      <c r="D9" s="36" t="s">
        <v>82</v>
      </c>
      <c r="E9" s="59" t="s">
        <v>23</v>
      </c>
      <c r="F9" s="59">
        <v>39652</v>
      </c>
      <c r="G9" s="41" t="s">
        <v>14</v>
      </c>
      <c r="H9" s="36" t="s">
        <v>84</v>
      </c>
      <c r="I9" s="36">
        <v>8</v>
      </c>
      <c r="J9" s="36" t="s">
        <v>237</v>
      </c>
      <c r="K9" s="76" t="s">
        <v>463</v>
      </c>
      <c r="L9" s="51">
        <v>25</v>
      </c>
      <c r="M9" s="51">
        <v>39</v>
      </c>
      <c r="N9" s="58">
        <f t="shared" si="0"/>
        <v>64</v>
      </c>
      <c r="O9" s="79">
        <f t="shared" si="1"/>
        <v>98.461538461538467</v>
      </c>
    </row>
    <row r="10" spans="1:15" s="49" customFormat="1" ht="31.5" x14ac:dyDescent="0.2">
      <c r="A10" s="39">
        <v>4</v>
      </c>
      <c r="B10" s="28" t="s">
        <v>162</v>
      </c>
      <c r="C10" s="28" t="s">
        <v>163</v>
      </c>
      <c r="D10" s="28" t="s">
        <v>164</v>
      </c>
      <c r="E10" s="28" t="s">
        <v>23</v>
      </c>
      <c r="F10" s="34">
        <v>39878</v>
      </c>
      <c r="G10" s="41" t="s">
        <v>14</v>
      </c>
      <c r="H10" s="28" t="s">
        <v>218</v>
      </c>
      <c r="I10" s="28">
        <v>8</v>
      </c>
      <c r="J10" s="28" t="s">
        <v>232</v>
      </c>
      <c r="K10" s="76" t="s">
        <v>463</v>
      </c>
      <c r="L10" s="51">
        <v>25</v>
      </c>
      <c r="M10" s="51">
        <v>39</v>
      </c>
      <c r="N10" s="58">
        <f t="shared" si="0"/>
        <v>64</v>
      </c>
      <c r="O10" s="79">
        <f t="shared" si="1"/>
        <v>98.461538461538467</v>
      </c>
    </row>
    <row r="11" spans="1:15" s="49" customFormat="1" ht="47.25" x14ac:dyDescent="0.2">
      <c r="A11" s="39">
        <v>5</v>
      </c>
      <c r="B11" s="28" t="s">
        <v>190</v>
      </c>
      <c r="C11" s="28" t="s">
        <v>191</v>
      </c>
      <c r="D11" s="28" t="s">
        <v>83</v>
      </c>
      <c r="E11" s="28" t="s">
        <v>23</v>
      </c>
      <c r="F11" s="34">
        <v>39828</v>
      </c>
      <c r="G11" s="41" t="s">
        <v>14</v>
      </c>
      <c r="H11" s="28" t="s">
        <v>221</v>
      </c>
      <c r="I11" s="28">
        <v>8</v>
      </c>
      <c r="J11" s="28" t="s">
        <v>236</v>
      </c>
      <c r="K11" s="76" t="s">
        <v>463</v>
      </c>
      <c r="L11" s="51">
        <v>25</v>
      </c>
      <c r="M11" s="51">
        <v>38</v>
      </c>
      <c r="N11" s="58">
        <f t="shared" si="0"/>
        <v>63</v>
      </c>
      <c r="O11" s="79">
        <f t="shared" si="1"/>
        <v>96.92307692307692</v>
      </c>
    </row>
    <row r="12" spans="1:15" s="49" customFormat="1" ht="47.25" x14ac:dyDescent="0.2">
      <c r="A12" s="39">
        <v>6</v>
      </c>
      <c r="B12" s="28" t="s">
        <v>180</v>
      </c>
      <c r="C12" s="28" t="s">
        <v>131</v>
      </c>
      <c r="D12" s="28" t="s">
        <v>181</v>
      </c>
      <c r="E12" s="36" t="s">
        <v>23</v>
      </c>
      <c r="F12" s="38">
        <v>39626</v>
      </c>
      <c r="G12" s="41" t="s">
        <v>14</v>
      </c>
      <c r="H12" s="28" t="s">
        <v>220</v>
      </c>
      <c r="I12" s="28">
        <v>8</v>
      </c>
      <c r="J12" s="28" t="s">
        <v>235</v>
      </c>
      <c r="K12" s="76" t="s">
        <v>463</v>
      </c>
      <c r="L12" s="51">
        <v>21</v>
      </c>
      <c r="M12" s="51">
        <v>40</v>
      </c>
      <c r="N12" s="58">
        <f t="shared" si="0"/>
        <v>61</v>
      </c>
      <c r="O12" s="79">
        <f t="shared" si="1"/>
        <v>93.84615384615384</v>
      </c>
    </row>
    <row r="13" spans="1:15" s="49" customFormat="1" ht="47.25" x14ac:dyDescent="0.2">
      <c r="A13" s="39">
        <v>7</v>
      </c>
      <c r="B13" s="28" t="s">
        <v>130</v>
      </c>
      <c r="C13" s="28" t="s">
        <v>131</v>
      </c>
      <c r="D13" s="28" t="s">
        <v>132</v>
      </c>
      <c r="E13" s="56" t="s">
        <v>23</v>
      </c>
      <c r="F13" s="44">
        <v>39667</v>
      </c>
      <c r="G13" s="41" t="s">
        <v>14</v>
      </c>
      <c r="H13" s="28" t="s">
        <v>30</v>
      </c>
      <c r="I13" s="28">
        <v>8</v>
      </c>
      <c r="J13" s="28" t="s">
        <v>226</v>
      </c>
      <c r="K13" s="76" t="s">
        <v>463</v>
      </c>
      <c r="L13" s="58">
        <v>25</v>
      </c>
      <c r="M13" s="58">
        <v>35</v>
      </c>
      <c r="N13" s="58">
        <f t="shared" si="0"/>
        <v>60</v>
      </c>
      <c r="O13" s="79">
        <f t="shared" si="1"/>
        <v>92.307692307692307</v>
      </c>
    </row>
    <row r="14" spans="1:15" s="49" customFormat="1" ht="47.25" x14ac:dyDescent="0.2">
      <c r="A14" s="39">
        <v>8</v>
      </c>
      <c r="B14" s="56" t="s">
        <v>119</v>
      </c>
      <c r="C14" s="56" t="s">
        <v>120</v>
      </c>
      <c r="D14" s="56" t="s">
        <v>121</v>
      </c>
      <c r="E14" s="56" t="s">
        <v>23</v>
      </c>
      <c r="F14" s="57">
        <v>39591</v>
      </c>
      <c r="G14" s="41" t="s">
        <v>14</v>
      </c>
      <c r="H14" s="56" t="s">
        <v>24</v>
      </c>
      <c r="I14" s="56">
        <v>8</v>
      </c>
      <c r="J14" s="56" t="s">
        <v>223</v>
      </c>
      <c r="K14" s="76" t="s">
        <v>463</v>
      </c>
      <c r="L14" s="58">
        <v>25</v>
      </c>
      <c r="M14" s="58">
        <v>34</v>
      </c>
      <c r="N14" s="58">
        <f t="shared" si="0"/>
        <v>59</v>
      </c>
      <c r="O14" s="79">
        <f t="shared" si="1"/>
        <v>90.769230769230774</v>
      </c>
    </row>
    <row r="15" spans="1:15" s="49" customFormat="1" ht="47.25" x14ac:dyDescent="0.2">
      <c r="A15" s="39">
        <v>9</v>
      </c>
      <c r="B15" s="56" t="s">
        <v>115</v>
      </c>
      <c r="C15" s="56" t="s">
        <v>116</v>
      </c>
      <c r="D15" s="56" t="s">
        <v>54</v>
      </c>
      <c r="E15" s="56" t="s">
        <v>23</v>
      </c>
      <c r="F15" s="57">
        <v>39577</v>
      </c>
      <c r="G15" s="41" t="s">
        <v>14</v>
      </c>
      <c r="H15" s="56" t="s">
        <v>24</v>
      </c>
      <c r="I15" s="56">
        <v>8</v>
      </c>
      <c r="J15" s="56" t="s">
        <v>223</v>
      </c>
      <c r="K15" s="76" t="s">
        <v>463</v>
      </c>
      <c r="L15" s="58">
        <v>25</v>
      </c>
      <c r="M15" s="58">
        <v>34</v>
      </c>
      <c r="N15" s="58">
        <f t="shared" si="0"/>
        <v>59</v>
      </c>
      <c r="O15" s="79">
        <f t="shared" si="1"/>
        <v>90.769230769230774</v>
      </c>
    </row>
    <row r="16" spans="1:15" s="49" customFormat="1" ht="47.25" x14ac:dyDescent="0.2">
      <c r="A16" s="39">
        <v>10</v>
      </c>
      <c r="B16" s="40" t="s">
        <v>206</v>
      </c>
      <c r="C16" s="40" t="s">
        <v>207</v>
      </c>
      <c r="D16" s="36" t="s">
        <v>205</v>
      </c>
      <c r="E16" s="40" t="s">
        <v>23</v>
      </c>
      <c r="F16" s="37">
        <v>39613</v>
      </c>
      <c r="G16" s="41" t="s">
        <v>14</v>
      </c>
      <c r="H16" s="36" t="s">
        <v>84</v>
      </c>
      <c r="I16" s="36">
        <v>8</v>
      </c>
      <c r="J16" s="36" t="s">
        <v>239</v>
      </c>
      <c r="K16" s="76" t="s">
        <v>463</v>
      </c>
      <c r="L16" s="51">
        <v>20</v>
      </c>
      <c r="M16" s="51">
        <v>39</v>
      </c>
      <c r="N16" s="58">
        <f t="shared" si="0"/>
        <v>59</v>
      </c>
      <c r="O16" s="79">
        <f t="shared" si="1"/>
        <v>90.769230769230774</v>
      </c>
    </row>
    <row r="17" spans="1:15" s="49" customFormat="1" ht="47.25" x14ac:dyDescent="0.2">
      <c r="A17" s="39">
        <v>11</v>
      </c>
      <c r="B17" s="28" t="s">
        <v>197</v>
      </c>
      <c r="C17" s="28" t="s">
        <v>198</v>
      </c>
      <c r="D17" s="28" t="s">
        <v>179</v>
      </c>
      <c r="E17" s="28" t="s">
        <v>23</v>
      </c>
      <c r="F17" s="34">
        <v>39860</v>
      </c>
      <c r="G17" s="41" t="s">
        <v>14</v>
      </c>
      <c r="H17" s="28" t="s">
        <v>221</v>
      </c>
      <c r="I17" s="28">
        <v>8</v>
      </c>
      <c r="J17" s="28" t="s">
        <v>236</v>
      </c>
      <c r="K17" s="51"/>
      <c r="L17" s="51">
        <v>23</v>
      </c>
      <c r="M17" s="51">
        <v>35</v>
      </c>
      <c r="N17" s="58">
        <f t="shared" si="0"/>
        <v>58</v>
      </c>
      <c r="O17" s="79">
        <f t="shared" si="1"/>
        <v>89.230769230769226</v>
      </c>
    </row>
    <row r="18" spans="1:15" s="49" customFormat="1" ht="47.25" x14ac:dyDescent="0.2">
      <c r="A18" s="39">
        <v>12</v>
      </c>
      <c r="B18" s="28" t="s">
        <v>127</v>
      </c>
      <c r="C18" s="28" t="s">
        <v>128</v>
      </c>
      <c r="D18" s="28" t="s">
        <v>129</v>
      </c>
      <c r="E18" s="56" t="s">
        <v>23</v>
      </c>
      <c r="F18" s="34">
        <v>39794</v>
      </c>
      <c r="G18" s="41" t="s">
        <v>14</v>
      </c>
      <c r="H18" s="28" t="s">
        <v>30</v>
      </c>
      <c r="I18" s="28">
        <v>8</v>
      </c>
      <c r="J18" s="28" t="s">
        <v>226</v>
      </c>
      <c r="K18" s="58"/>
      <c r="L18" s="58">
        <v>25</v>
      </c>
      <c r="M18" s="58">
        <v>33</v>
      </c>
      <c r="N18" s="58">
        <f t="shared" si="0"/>
        <v>58</v>
      </c>
      <c r="O18" s="79">
        <f t="shared" si="1"/>
        <v>89.230769230769226</v>
      </c>
    </row>
    <row r="19" spans="1:15" s="49" customFormat="1" ht="47.25" x14ac:dyDescent="0.2">
      <c r="A19" s="39">
        <v>13</v>
      </c>
      <c r="B19" s="36" t="s">
        <v>185</v>
      </c>
      <c r="C19" s="28" t="s">
        <v>186</v>
      </c>
      <c r="D19" s="28" t="s">
        <v>187</v>
      </c>
      <c r="E19" s="36" t="s">
        <v>23</v>
      </c>
      <c r="F19" s="34">
        <v>39494</v>
      </c>
      <c r="G19" s="41" t="s">
        <v>14</v>
      </c>
      <c r="H19" s="28" t="s">
        <v>220</v>
      </c>
      <c r="I19" s="28">
        <v>8</v>
      </c>
      <c r="J19" s="36" t="s">
        <v>235</v>
      </c>
      <c r="K19" s="51"/>
      <c r="L19" s="51">
        <v>20</v>
      </c>
      <c r="M19" s="51">
        <v>37</v>
      </c>
      <c r="N19" s="58">
        <f t="shared" si="0"/>
        <v>57</v>
      </c>
      <c r="O19" s="79">
        <f t="shared" si="1"/>
        <v>87.692307692307693</v>
      </c>
    </row>
    <row r="20" spans="1:15" s="49" customFormat="1" ht="47.25" x14ac:dyDescent="0.2">
      <c r="A20" s="39">
        <v>14</v>
      </c>
      <c r="B20" s="40" t="s">
        <v>204</v>
      </c>
      <c r="C20" s="40" t="s">
        <v>52</v>
      </c>
      <c r="D20" s="36" t="s">
        <v>205</v>
      </c>
      <c r="E20" s="40" t="s">
        <v>23</v>
      </c>
      <c r="F20" s="37">
        <v>39782</v>
      </c>
      <c r="G20" s="41" t="s">
        <v>14</v>
      </c>
      <c r="H20" s="36" t="s">
        <v>84</v>
      </c>
      <c r="I20" s="36">
        <v>8</v>
      </c>
      <c r="J20" s="36" t="s">
        <v>238</v>
      </c>
      <c r="K20" s="51"/>
      <c r="L20" s="51">
        <v>25</v>
      </c>
      <c r="M20" s="51">
        <v>32</v>
      </c>
      <c r="N20" s="58">
        <f t="shared" si="0"/>
        <v>57</v>
      </c>
      <c r="O20" s="79">
        <f t="shared" si="1"/>
        <v>87.692307692307693</v>
      </c>
    </row>
    <row r="21" spans="1:15" s="49" customFormat="1" ht="47.25" x14ac:dyDescent="0.2">
      <c r="A21" s="39">
        <v>15</v>
      </c>
      <c r="B21" s="28" t="s">
        <v>192</v>
      </c>
      <c r="C21" s="28" t="s">
        <v>193</v>
      </c>
      <c r="D21" s="28" t="s">
        <v>194</v>
      </c>
      <c r="E21" s="28" t="s">
        <v>32</v>
      </c>
      <c r="F21" s="34">
        <v>39600</v>
      </c>
      <c r="G21" s="41" t="s">
        <v>14</v>
      </c>
      <c r="H21" s="28" t="s">
        <v>221</v>
      </c>
      <c r="I21" s="28">
        <v>8</v>
      </c>
      <c r="J21" s="28" t="s">
        <v>236</v>
      </c>
      <c r="K21" s="51"/>
      <c r="L21" s="51">
        <v>23</v>
      </c>
      <c r="M21" s="51">
        <v>31</v>
      </c>
      <c r="N21" s="58">
        <f t="shared" si="0"/>
        <v>54</v>
      </c>
      <c r="O21" s="79">
        <f t="shared" si="1"/>
        <v>83.07692307692308</v>
      </c>
    </row>
    <row r="22" spans="1:15" s="49" customFormat="1" ht="47.25" x14ac:dyDescent="0.2">
      <c r="A22" s="39">
        <v>16</v>
      </c>
      <c r="B22" s="28" t="s">
        <v>195</v>
      </c>
      <c r="C22" s="28" t="s">
        <v>196</v>
      </c>
      <c r="D22" s="28" t="s">
        <v>179</v>
      </c>
      <c r="E22" s="28" t="s">
        <v>23</v>
      </c>
      <c r="F22" s="34">
        <v>39642</v>
      </c>
      <c r="G22" s="41" t="s">
        <v>14</v>
      </c>
      <c r="H22" s="28" t="s">
        <v>221</v>
      </c>
      <c r="I22" s="28">
        <v>8</v>
      </c>
      <c r="J22" s="28" t="s">
        <v>236</v>
      </c>
      <c r="K22" s="51"/>
      <c r="L22" s="51">
        <v>21</v>
      </c>
      <c r="M22" s="51">
        <v>32</v>
      </c>
      <c r="N22" s="58">
        <f t="shared" si="0"/>
        <v>53</v>
      </c>
      <c r="O22" s="79">
        <f t="shared" si="1"/>
        <v>81.538461538461533</v>
      </c>
    </row>
    <row r="23" spans="1:15" s="49" customFormat="1" ht="47.25" x14ac:dyDescent="0.2">
      <c r="A23" s="39">
        <v>17</v>
      </c>
      <c r="B23" s="28" t="s">
        <v>212</v>
      </c>
      <c r="C23" s="28" t="s">
        <v>213</v>
      </c>
      <c r="D23" s="28" t="s">
        <v>31</v>
      </c>
      <c r="E23" s="28" t="s">
        <v>32</v>
      </c>
      <c r="F23" s="60">
        <v>39418</v>
      </c>
      <c r="G23" s="41" t="s">
        <v>14</v>
      </c>
      <c r="H23" s="28" t="s">
        <v>93</v>
      </c>
      <c r="I23" s="28">
        <v>8</v>
      </c>
      <c r="J23" s="28" t="s">
        <v>240</v>
      </c>
      <c r="K23" s="51"/>
      <c r="L23" s="51">
        <v>22</v>
      </c>
      <c r="M23" s="51">
        <v>30</v>
      </c>
      <c r="N23" s="58">
        <f t="shared" si="0"/>
        <v>52</v>
      </c>
      <c r="O23" s="79">
        <f t="shared" si="1"/>
        <v>80</v>
      </c>
    </row>
    <row r="24" spans="1:15" s="49" customFormat="1" ht="47.25" x14ac:dyDescent="0.2">
      <c r="A24" s="39">
        <v>18</v>
      </c>
      <c r="B24" s="28" t="s">
        <v>182</v>
      </c>
      <c r="C24" s="28" t="s">
        <v>131</v>
      </c>
      <c r="D24" s="28" t="s">
        <v>183</v>
      </c>
      <c r="E24" s="36" t="s">
        <v>23</v>
      </c>
      <c r="F24" s="37" t="s">
        <v>184</v>
      </c>
      <c r="G24" s="41" t="s">
        <v>14</v>
      </c>
      <c r="H24" s="28" t="s">
        <v>220</v>
      </c>
      <c r="I24" s="28">
        <v>8</v>
      </c>
      <c r="J24" s="28" t="s">
        <v>235</v>
      </c>
      <c r="K24" s="51"/>
      <c r="L24" s="51">
        <v>18</v>
      </c>
      <c r="M24" s="51">
        <v>30</v>
      </c>
      <c r="N24" s="58">
        <f t="shared" si="0"/>
        <v>48</v>
      </c>
      <c r="O24" s="79">
        <f t="shared" si="1"/>
        <v>73.84615384615384</v>
      </c>
    </row>
    <row r="25" spans="1:15" s="49" customFormat="1" x14ac:dyDescent="0.2">
      <c r="A25" s="39">
        <v>19</v>
      </c>
      <c r="B25" s="28" t="s">
        <v>156</v>
      </c>
      <c r="C25" s="39" t="s">
        <v>157</v>
      </c>
      <c r="D25" s="39" t="s">
        <v>158</v>
      </c>
      <c r="E25" s="39" t="s">
        <v>23</v>
      </c>
      <c r="F25" s="44">
        <v>38111</v>
      </c>
      <c r="G25" s="41" t="s">
        <v>14</v>
      </c>
      <c r="H25" s="39" t="s">
        <v>55</v>
      </c>
      <c r="I25" s="39">
        <v>8</v>
      </c>
      <c r="J25" s="39" t="s">
        <v>231</v>
      </c>
      <c r="K25" s="58"/>
      <c r="L25" s="58">
        <v>16</v>
      </c>
      <c r="M25" s="58">
        <v>31</v>
      </c>
      <c r="N25" s="58">
        <f t="shared" si="0"/>
        <v>47</v>
      </c>
      <c r="O25" s="79">
        <f t="shared" si="1"/>
        <v>72.307692307692307</v>
      </c>
    </row>
    <row r="26" spans="1:15" s="49" customFormat="1" ht="15.75" customHeight="1" x14ac:dyDescent="0.2">
      <c r="A26" s="39">
        <v>20</v>
      </c>
      <c r="B26" s="28" t="s">
        <v>142</v>
      </c>
      <c r="C26" s="28" t="s">
        <v>143</v>
      </c>
      <c r="D26" s="28" t="s">
        <v>144</v>
      </c>
      <c r="E26" s="28" t="s">
        <v>32</v>
      </c>
      <c r="F26" s="34">
        <v>39699</v>
      </c>
      <c r="G26" s="41" t="s">
        <v>14</v>
      </c>
      <c r="H26" s="28" t="s">
        <v>44</v>
      </c>
      <c r="I26" s="28">
        <v>8</v>
      </c>
      <c r="J26" s="28" t="s">
        <v>229</v>
      </c>
      <c r="K26" s="58"/>
      <c r="L26" s="58">
        <v>13</v>
      </c>
      <c r="M26" s="58">
        <v>31</v>
      </c>
      <c r="N26" s="58">
        <f t="shared" si="0"/>
        <v>44</v>
      </c>
      <c r="O26" s="79">
        <f t="shared" si="1"/>
        <v>67.692307692307693</v>
      </c>
    </row>
    <row r="27" spans="1:15" s="49" customFormat="1" ht="15.75" customHeight="1" x14ac:dyDescent="0.2">
      <c r="A27" s="39">
        <v>21</v>
      </c>
      <c r="B27" s="39" t="s">
        <v>147</v>
      </c>
      <c r="C27" s="39" t="s">
        <v>148</v>
      </c>
      <c r="D27" s="39" t="s">
        <v>149</v>
      </c>
      <c r="E27" s="28" t="s">
        <v>23</v>
      </c>
      <c r="F27" s="44">
        <v>39826</v>
      </c>
      <c r="G27" s="41" t="s">
        <v>14</v>
      </c>
      <c r="H27" s="28" t="s">
        <v>44</v>
      </c>
      <c r="I27" s="28">
        <v>8</v>
      </c>
      <c r="J27" s="28" t="s">
        <v>229</v>
      </c>
      <c r="K27" s="58"/>
      <c r="L27" s="58">
        <v>20</v>
      </c>
      <c r="M27" s="58">
        <v>23</v>
      </c>
      <c r="N27" s="58">
        <f t="shared" si="0"/>
        <v>43</v>
      </c>
      <c r="O27" s="79">
        <f t="shared" si="1"/>
        <v>66.15384615384616</v>
      </c>
    </row>
    <row r="28" spans="1:15" s="49" customFormat="1" ht="15.75" customHeight="1" x14ac:dyDescent="0.2">
      <c r="A28" s="39">
        <v>22</v>
      </c>
      <c r="B28" s="39" t="s">
        <v>159</v>
      </c>
      <c r="C28" s="39" t="s">
        <v>160</v>
      </c>
      <c r="D28" s="39" t="s">
        <v>161</v>
      </c>
      <c r="E28" s="39" t="s">
        <v>32</v>
      </c>
      <c r="F28" s="44">
        <v>39435</v>
      </c>
      <c r="G28" s="41" t="s">
        <v>14</v>
      </c>
      <c r="H28" s="39" t="s">
        <v>55</v>
      </c>
      <c r="I28" s="39">
        <v>8</v>
      </c>
      <c r="J28" s="39" t="s">
        <v>231</v>
      </c>
      <c r="K28" s="58"/>
      <c r="L28" s="58">
        <v>13</v>
      </c>
      <c r="M28" s="58">
        <v>29</v>
      </c>
      <c r="N28" s="58">
        <f t="shared" si="0"/>
        <v>42</v>
      </c>
      <c r="O28" s="79">
        <f t="shared" si="1"/>
        <v>64.615384615384613</v>
      </c>
    </row>
    <row r="29" spans="1:15" s="49" customFormat="1" ht="15.75" customHeight="1" x14ac:dyDescent="0.2">
      <c r="A29" s="39">
        <v>23</v>
      </c>
      <c r="B29" s="28" t="s">
        <v>165</v>
      </c>
      <c r="C29" s="28" t="s">
        <v>26</v>
      </c>
      <c r="D29" s="28" t="s">
        <v>166</v>
      </c>
      <c r="E29" s="28" t="s">
        <v>23</v>
      </c>
      <c r="F29" s="34">
        <v>39694</v>
      </c>
      <c r="G29" s="41" t="s">
        <v>14</v>
      </c>
      <c r="H29" s="28" t="s">
        <v>75</v>
      </c>
      <c r="I29" s="28">
        <v>8</v>
      </c>
      <c r="J29" s="28" t="s">
        <v>109</v>
      </c>
      <c r="K29" s="51"/>
      <c r="L29" s="51">
        <v>10</v>
      </c>
      <c r="M29" s="51">
        <v>32</v>
      </c>
      <c r="N29" s="58">
        <f t="shared" si="0"/>
        <v>42</v>
      </c>
      <c r="O29" s="79">
        <f t="shared" si="1"/>
        <v>64.615384615384613</v>
      </c>
    </row>
    <row r="30" spans="1:15" s="49" customFormat="1" ht="15.75" customHeight="1" x14ac:dyDescent="0.2">
      <c r="A30" s="39">
        <v>24</v>
      </c>
      <c r="B30" s="36" t="s">
        <v>175</v>
      </c>
      <c r="C30" s="36" t="s">
        <v>176</v>
      </c>
      <c r="D30" s="36" t="s">
        <v>123</v>
      </c>
      <c r="E30" s="28" t="s">
        <v>23</v>
      </c>
      <c r="F30" s="37">
        <v>40063</v>
      </c>
      <c r="G30" s="41" t="s">
        <v>14</v>
      </c>
      <c r="H30" s="28" t="s">
        <v>219</v>
      </c>
      <c r="I30" s="28">
        <v>8</v>
      </c>
      <c r="J30" s="36" t="s">
        <v>234</v>
      </c>
      <c r="K30" s="51"/>
      <c r="L30" s="51">
        <v>10</v>
      </c>
      <c r="M30" s="51">
        <v>31</v>
      </c>
      <c r="N30" s="58">
        <f t="shared" si="0"/>
        <v>41</v>
      </c>
      <c r="O30" s="79">
        <f t="shared" si="1"/>
        <v>63.07692307692308</v>
      </c>
    </row>
    <row r="31" spans="1:15" s="49" customFormat="1" ht="15.75" customHeight="1" x14ac:dyDescent="0.2">
      <c r="A31" s="39">
        <v>25</v>
      </c>
      <c r="B31" s="56" t="s">
        <v>117</v>
      </c>
      <c r="C31" s="56" t="s">
        <v>118</v>
      </c>
      <c r="D31" s="56" t="s">
        <v>92</v>
      </c>
      <c r="E31" s="56" t="s">
        <v>23</v>
      </c>
      <c r="F31" s="57">
        <v>39846</v>
      </c>
      <c r="G31" s="41" t="s">
        <v>14</v>
      </c>
      <c r="H31" s="56" t="s">
        <v>24</v>
      </c>
      <c r="I31" s="56">
        <v>8</v>
      </c>
      <c r="J31" s="56" t="s">
        <v>223</v>
      </c>
      <c r="K31" s="58"/>
      <c r="L31" s="58">
        <v>0</v>
      </c>
      <c r="M31" s="58">
        <v>40</v>
      </c>
      <c r="N31" s="58">
        <f t="shared" si="0"/>
        <v>40</v>
      </c>
      <c r="O31" s="79">
        <f t="shared" si="1"/>
        <v>61.53846153846154</v>
      </c>
    </row>
    <row r="32" spans="1:15" s="49" customFormat="1" ht="15.75" customHeight="1" x14ac:dyDescent="0.2">
      <c r="A32" s="39">
        <v>26</v>
      </c>
      <c r="B32" s="28" t="s">
        <v>136</v>
      </c>
      <c r="C32" s="28" t="s">
        <v>137</v>
      </c>
      <c r="D32" s="28" t="s">
        <v>138</v>
      </c>
      <c r="E32" s="28" t="s">
        <v>23</v>
      </c>
      <c r="F32" s="44">
        <v>39866</v>
      </c>
      <c r="G32" s="41" t="s">
        <v>14</v>
      </c>
      <c r="H32" s="28" t="s">
        <v>30</v>
      </c>
      <c r="I32" s="28">
        <v>8</v>
      </c>
      <c r="J32" s="28" t="s">
        <v>227</v>
      </c>
      <c r="K32" s="58"/>
      <c r="L32" s="58">
        <v>16</v>
      </c>
      <c r="M32" s="58">
        <v>24</v>
      </c>
      <c r="N32" s="58">
        <f t="shared" si="0"/>
        <v>40</v>
      </c>
      <c r="O32" s="79">
        <f t="shared" si="1"/>
        <v>61.53846153846154</v>
      </c>
    </row>
    <row r="33" spans="1:15" s="49" customFormat="1" ht="15.75" customHeight="1" x14ac:dyDescent="0.2">
      <c r="A33" s="39">
        <v>27</v>
      </c>
      <c r="B33" s="40" t="s">
        <v>202</v>
      </c>
      <c r="C33" s="40" t="s">
        <v>60</v>
      </c>
      <c r="D33" s="36" t="s">
        <v>203</v>
      </c>
      <c r="E33" s="40" t="s">
        <v>23</v>
      </c>
      <c r="F33" s="37">
        <v>39671</v>
      </c>
      <c r="G33" s="41" t="s">
        <v>14</v>
      </c>
      <c r="H33" s="36" t="s">
        <v>84</v>
      </c>
      <c r="I33" s="36">
        <v>8</v>
      </c>
      <c r="J33" s="36" t="s">
        <v>237</v>
      </c>
      <c r="K33" s="51"/>
      <c r="L33" s="51">
        <v>0</v>
      </c>
      <c r="M33" s="51">
        <v>38</v>
      </c>
      <c r="N33" s="58">
        <f t="shared" si="0"/>
        <v>38</v>
      </c>
      <c r="O33" s="79">
        <f t="shared" si="1"/>
        <v>58.46153846153846</v>
      </c>
    </row>
    <row r="34" spans="1:15" s="49" customFormat="1" ht="15.75" customHeight="1" x14ac:dyDescent="0.2">
      <c r="A34" s="39">
        <v>28</v>
      </c>
      <c r="B34" s="36" t="s">
        <v>145</v>
      </c>
      <c r="C34" s="36" t="s">
        <v>26</v>
      </c>
      <c r="D34" s="36" t="s">
        <v>146</v>
      </c>
      <c r="E34" s="36" t="s">
        <v>23</v>
      </c>
      <c r="F34" s="37">
        <v>39790</v>
      </c>
      <c r="G34" s="41" t="s">
        <v>14</v>
      </c>
      <c r="H34" s="36" t="s">
        <v>44</v>
      </c>
      <c r="I34" s="36">
        <v>8</v>
      </c>
      <c r="J34" s="36" t="s">
        <v>230</v>
      </c>
      <c r="K34" s="58"/>
      <c r="L34" s="58">
        <v>20</v>
      </c>
      <c r="M34" s="58">
        <v>17</v>
      </c>
      <c r="N34" s="58">
        <f t="shared" si="0"/>
        <v>37</v>
      </c>
      <c r="O34" s="79">
        <f t="shared" si="1"/>
        <v>56.92307692307692</v>
      </c>
    </row>
    <row r="35" spans="1:15" s="49" customFormat="1" ht="15.75" customHeight="1" x14ac:dyDescent="0.2">
      <c r="A35" s="39">
        <v>29</v>
      </c>
      <c r="B35" s="39" t="s">
        <v>153</v>
      </c>
      <c r="C35" s="39" t="s">
        <v>154</v>
      </c>
      <c r="D35" s="39" t="s">
        <v>155</v>
      </c>
      <c r="E35" s="28" t="s">
        <v>23</v>
      </c>
      <c r="F35" s="44">
        <v>39842</v>
      </c>
      <c r="G35" s="41" t="s">
        <v>14</v>
      </c>
      <c r="H35" s="28" t="s">
        <v>44</v>
      </c>
      <c r="I35" s="28">
        <v>8</v>
      </c>
      <c r="J35" s="28" t="s">
        <v>229</v>
      </c>
      <c r="K35" s="58"/>
      <c r="L35" s="58">
        <v>14</v>
      </c>
      <c r="M35" s="58">
        <v>23</v>
      </c>
      <c r="N35" s="58">
        <f t="shared" si="0"/>
        <v>37</v>
      </c>
      <c r="O35" s="79">
        <f t="shared" si="1"/>
        <v>56.92307692307692</v>
      </c>
    </row>
    <row r="36" spans="1:15" s="49" customFormat="1" ht="15.75" customHeight="1" x14ac:dyDescent="0.2">
      <c r="A36" s="39">
        <v>30</v>
      </c>
      <c r="B36" s="28" t="s">
        <v>170</v>
      </c>
      <c r="C36" s="28" t="s">
        <v>171</v>
      </c>
      <c r="D36" s="28" t="s">
        <v>87</v>
      </c>
      <c r="E36" s="28" t="s">
        <v>23</v>
      </c>
      <c r="F36" s="34">
        <v>39670</v>
      </c>
      <c r="G36" s="41" t="s">
        <v>14</v>
      </c>
      <c r="H36" s="28" t="s">
        <v>75</v>
      </c>
      <c r="I36" s="28">
        <v>8</v>
      </c>
      <c r="J36" s="28" t="s">
        <v>233</v>
      </c>
      <c r="K36" s="51"/>
      <c r="L36" s="51">
        <v>10</v>
      </c>
      <c r="M36" s="51">
        <v>26</v>
      </c>
      <c r="N36" s="58">
        <f t="shared" si="0"/>
        <v>36</v>
      </c>
      <c r="O36" s="79">
        <f t="shared" si="1"/>
        <v>55.384615384615387</v>
      </c>
    </row>
    <row r="37" spans="1:15" s="49" customFormat="1" ht="15.75" customHeight="1" x14ac:dyDescent="0.2">
      <c r="A37" s="39">
        <v>31</v>
      </c>
      <c r="B37" s="39" t="s">
        <v>172</v>
      </c>
      <c r="C37" s="39" t="s">
        <v>173</v>
      </c>
      <c r="D37" s="39" t="s">
        <v>174</v>
      </c>
      <c r="E37" s="39" t="s">
        <v>23</v>
      </c>
      <c r="F37" s="44">
        <v>39679</v>
      </c>
      <c r="G37" s="41" t="s">
        <v>14</v>
      </c>
      <c r="H37" s="28" t="s">
        <v>75</v>
      </c>
      <c r="I37" s="39">
        <v>8</v>
      </c>
      <c r="J37" s="28" t="s">
        <v>233</v>
      </c>
      <c r="K37" s="51"/>
      <c r="L37" s="51">
        <v>10</v>
      </c>
      <c r="M37" s="51">
        <v>26</v>
      </c>
      <c r="N37" s="58">
        <f t="shared" si="0"/>
        <v>36</v>
      </c>
      <c r="O37" s="79">
        <f t="shared" si="1"/>
        <v>55.384615384615387</v>
      </c>
    </row>
    <row r="38" spans="1:15" s="49" customFormat="1" ht="15.75" customHeight="1" x14ac:dyDescent="0.2">
      <c r="A38" s="39">
        <v>32</v>
      </c>
      <c r="B38" s="56" t="s">
        <v>113</v>
      </c>
      <c r="C38" s="56" t="s">
        <v>114</v>
      </c>
      <c r="D38" s="56" t="s">
        <v>27</v>
      </c>
      <c r="E38" s="56" t="s">
        <v>23</v>
      </c>
      <c r="F38" s="57">
        <v>39781</v>
      </c>
      <c r="G38" s="41" t="s">
        <v>14</v>
      </c>
      <c r="H38" s="56" t="s">
        <v>24</v>
      </c>
      <c r="I38" s="56">
        <v>8</v>
      </c>
      <c r="J38" s="56" t="s">
        <v>223</v>
      </c>
      <c r="K38" s="58"/>
      <c r="L38" s="58">
        <v>10</v>
      </c>
      <c r="M38" s="58">
        <v>24</v>
      </c>
      <c r="N38" s="58">
        <f t="shared" si="0"/>
        <v>34</v>
      </c>
      <c r="O38" s="79">
        <f t="shared" si="1"/>
        <v>52.307692307692307</v>
      </c>
    </row>
    <row r="39" spans="1:15" s="49" customFormat="1" ht="15.75" customHeight="1" x14ac:dyDescent="0.2">
      <c r="A39" s="39">
        <v>33</v>
      </c>
      <c r="B39" s="28" t="s">
        <v>133</v>
      </c>
      <c r="C39" s="28" t="s">
        <v>134</v>
      </c>
      <c r="D39" s="28" t="s">
        <v>135</v>
      </c>
      <c r="E39" s="28" t="s">
        <v>32</v>
      </c>
      <c r="F39" s="44">
        <v>39638</v>
      </c>
      <c r="G39" s="41" t="s">
        <v>14</v>
      </c>
      <c r="H39" s="28" t="s">
        <v>30</v>
      </c>
      <c r="I39" s="28">
        <v>8</v>
      </c>
      <c r="J39" s="28" t="s">
        <v>99</v>
      </c>
      <c r="K39" s="58"/>
      <c r="L39" s="58">
        <v>13</v>
      </c>
      <c r="M39" s="58">
        <v>21</v>
      </c>
      <c r="N39" s="58">
        <f t="shared" si="0"/>
        <v>34</v>
      </c>
      <c r="O39" s="79">
        <f t="shared" si="1"/>
        <v>52.307692307692307</v>
      </c>
    </row>
    <row r="40" spans="1:15" s="49" customFormat="1" ht="15.75" customHeight="1" x14ac:dyDescent="0.2">
      <c r="A40" s="39">
        <v>34</v>
      </c>
      <c r="B40" s="28" t="s">
        <v>177</v>
      </c>
      <c r="C40" s="28" t="s">
        <v>178</v>
      </c>
      <c r="D40" s="28" t="s">
        <v>179</v>
      </c>
      <c r="E40" s="36" t="s">
        <v>23</v>
      </c>
      <c r="F40" s="37">
        <v>39828</v>
      </c>
      <c r="G40" s="41" t="s">
        <v>14</v>
      </c>
      <c r="H40" s="28" t="s">
        <v>220</v>
      </c>
      <c r="I40" s="28">
        <v>8</v>
      </c>
      <c r="J40" s="28" t="s">
        <v>235</v>
      </c>
      <c r="K40" s="51"/>
      <c r="L40" s="51">
        <v>0</v>
      </c>
      <c r="M40" s="51">
        <v>32</v>
      </c>
      <c r="N40" s="58">
        <f t="shared" si="0"/>
        <v>32</v>
      </c>
      <c r="O40" s="79">
        <f t="shared" si="1"/>
        <v>49.230769230769234</v>
      </c>
    </row>
    <row r="41" spans="1:15" s="49" customFormat="1" ht="15.75" customHeight="1" x14ac:dyDescent="0.2">
      <c r="A41" s="39">
        <v>35</v>
      </c>
      <c r="B41" s="35" t="s">
        <v>139</v>
      </c>
      <c r="C41" s="30" t="s">
        <v>140</v>
      </c>
      <c r="D41" s="28" t="s">
        <v>141</v>
      </c>
      <c r="E41" s="28" t="s">
        <v>32</v>
      </c>
      <c r="F41" s="29">
        <v>39951</v>
      </c>
      <c r="G41" s="41" t="s">
        <v>14</v>
      </c>
      <c r="H41" s="30" t="s">
        <v>217</v>
      </c>
      <c r="I41" s="28">
        <v>8</v>
      </c>
      <c r="J41" s="30" t="s">
        <v>228</v>
      </c>
      <c r="K41" s="58"/>
      <c r="L41" s="58">
        <v>14</v>
      </c>
      <c r="M41" s="58">
        <v>15</v>
      </c>
      <c r="N41" s="58">
        <f t="shared" si="0"/>
        <v>29</v>
      </c>
      <c r="O41" s="79">
        <f t="shared" si="1"/>
        <v>44.615384615384613</v>
      </c>
    </row>
    <row r="42" spans="1:15" s="49" customFormat="1" ht="15.75" customHeight="1" x14ac:dyDescent="0.2">
      <c r="A42" s="39">
        <v>36</v>
      </c>
      <c r="B42" s="28" t="s">
        <v>167</v>
      </c>
      <c r="C42" s="28" t="s">
        <v>168</v>
      </c>
      <c r="D42" s="28" t="s">
        <v>169</v>
      </c>
      <c r="E42" s="28" t="s">
        <v>23</v>
      </c>
      <c r="F42" s="34">
        <v>39984</v>
      </c>
      <c r="G42" s="41" t="s">
        <v>14</v>
      </c>
      <c r="H42" s="28" t="s">
        <v>75</v>
      </c>
      <c r="I42" s="28">
        <v>8</v>
      </c>
      <c r="J42" s="28" t="s">
        <v>109</v>
      </c>
      <c r="K42" s="51"/>
      <c r="L42" s="51">
        <v>10</v>
      </c>
      <c r="M42" s="51">
        <v>18</v>
      </c>
      <c r="N42" s="58">
        <f t="shared" si="0"/>
        <v>28</v>
      </c>
      <c r="O42" s="79">
        <f t="shared" si="1"/>
        <v>43.07692307692308</v>
      </c>
    </row>
    <row r="43" spans="1:15" s="49" customFormat="1" ht="15.75" customHeight="1" x14ac:dyDescent="0.2">
      <c r="A43" s="39">
        <v>37</v>
      </c>
      <c r="B43" s="28" t="s">
        <v>199</v>
      </c>
      <c r="C43" s="28" t="s">
        <v>200</v>
      </c>
      <c r="D43" s="28" t="s">
        <v>201</v>
      </c>
      <c r="E43" s="28" t="s">
        <v>23</v>
      </c>
      <c r="F43" s="34">
        <v>39983</v>
      </c>
      <c r="G43" s="41" t="s">
        <v>14</v>
      </c>
      <c r="H43" s="28" t="s">
        <v>221</v>
      </c>
      <c r="I43" s="28">
        <v>8</v>
      </c>
      <c r="J43" s="28" t="s">
        <v>236</v>
      </c>
      <c r="K43" s="51"/>
      <c r="L43" s="51">
        <v>0</v>
      </c>
      <c r="M43" s="51">
        <v>26</v>
      </c>
      <c r="N43" s="58">
        <f t="shared" si="0"/>
        <v>26</v>
      </c>
      <c r="O43" s="79">
        <f t="shared" si="1"/>
        <v>40</v>
      </c>
    </row>
    <row r="44" spans="1:15" s="49" customFormat="1" ht="15.75" customHeight="1" x14ac:dyDescent="0.2">
      <c r="O44" s="80"/>
    </row>
    <row r="45" spans="1:15" s="49" customFormat="1" ht="15.75" customHeight="1" x14ac:dyDescent="0.2">
      <c r="B45" s="84" t="s">
        <v>466</v>
      </c>
      <c r="C45" s="84" t="s">
        <v>470</v>
      </c>
      <c r="O45" s="80"/>
    </row>
    <row r="46" spans="1:15" s="49" customFormat="1" ht="15.75" customHeight="1" x14ac:dyDescent="0.2">
      <c r="B46"/>
      <c r="C46"/>
      <c r="O46" s="80"/>
    </row>
    <row r="47" spans="1:15" ht="15.75" customHeight="1" x14ac:dyDescent="0.2">
      <c r="B47" s="84" t="s">
        <v>467</v>
      </c>
      <c r="C47" s="84" t="s">
        <v>468</v>
      </c>
    </row>
    <row r="48" spans="1:15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O43">
    <sortCondition descending="1" ref="N7:N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opLeftCell="A25" zoomScale="85" zoomScaleNormal="85" workbookViewId="0">
      <selection activeCell="G40" sqref="G40"/>
    </sheetView>
  </sheetViews>
  <sheetFormatPr defaultColWidth="12.5703125" defaultRowHeight="15.75" customHeight="1" x14ac:dyDescent="0.2"/>
  <cols>
    <col min="1" max="1" width="10.140625" customWidth="1"/>
    <col min="2" max="2" width="22.140625" customWidth="1"/>
    <col min="5" max="5" width="5.5703125" customWidth="1"/>
    <col min="7" max="7" width="10.7109375" customWidth="1"/>
    <col min="8" max="8" width="17.28515625" customWidth="1"/>
    <col min="9" max="9" width="6.7109375" customWidth="1"/>
    <col min="11" max="11" width="16.5703125" customWidth="1"/>
    <col min="12" max="14" width="5.7109375" customWidth="1"/>
    <col min="16" max="16" width="12.5703125" style="71"/>
  </cols>
  <sheetData>
    <row r="1" spans="1:16" ht="12.7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6" ht="12.7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6" ht="12.7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6" ht="12.75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</row>
    <row r="5" spans="1:16" ht="12.75" x14ac:dyDescent="0.2">
      <c r="A5" s="4"/>
      <c r="B5" s="8" t="s">
        <v>7</v>
      </c>
      <c r="C5" s="7">
        <v>70</v>
      </c>
      <c r="D5" s="4"/>
      <c r="E5" s="4"/>
      <c r="F5" s="9"/>
      <c r="G5" s="4"/>
      <c r="H5" s="4"/>
      <c r="I5" s="4"/>
      <c r="J5" s="4"/>
    </row>
    <row r="6" spans="1:16" s="49" customFormat="1" ht="32.25" customHeight="1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2" t="s">
        <v>16</v>
      </c>
      <c r="K6" s="63" t="s">
        <v>17</v>
      </c>
      <c r="L6" s="63">
        <v>1</v>
      </c>
      <c r="M6" s="63">
        <v>2</v>
      </c>
      <c r="N6" s="63">
        <v>3</v>
      </c>
      <c r="O6" s="83" t="s">
        <v>18</v>
      </c>
      <c r="P6" s="78" t="s">
        <v>19</v>
      </c>
    </row>
    <row r="7" spans="1:16" s="49" customFormat="1" ht="47.25" x14ac:dyDescent="0.2">
      <c r="A7" s="28">
        <v>1</v>
      </c>
      <c r="B7" s="36" t="s">
        <v>244</v>
      </c>
      <c r="C7" s="36" t="s">
        <v>245</v>
      </c>
      <c r="D7" s="36" t="s">
        <v>246</v>
      </c>
      <c r="E7" s="36" t="s">
        <v>23</v>
      </c>
      <c r="F7" s="37">
        <v>39383</v>
      </c>
      <c r="G7" s="41" t="s">
        <v>14</v>
      </c>
      <c r="H7" s="28" t="s">
        <v>308</v>
      </c>
      <c r="I7" s="28">
        <v>9</v>
      </c>
      <c r="J7" s="28" t="s">
        <v>311</v>
      </c>
      <c r="K7" s="75" t="s">
        <v>462</v>
      </c>
      <c r="L7" s="58">
        <v>5</v>
      </c>
      <c r="M7" s="58">
        <v>10</v>
      </c>
      <c r="N7" s="58">
        <v>44</v>
      </c>
      <c r="O7" s="58">
        <f t="shared" ref="O7:O42" si="0">SUM(L7+M7+N7)</f>
        <v>59</v>
      </c>
      <c r="P7" s="79">
        <f>O7*100/70</f>
        <v>84.285714285714292</v>
      </c>
    </row>
    <row r="8" spans="1:16" s="49" customFormat="1" ht="141.75" x14ac:dyDescent="0.2">
      <c r="A8" s="28">
        <v>2</v>
      </c>
      <c r="B8" s="28" t="s">
        <v>270</v>
      </c>
      <c r="C8" s="28" t="s">
        <v>271</v>
      </c>
      <c r="D8" s="28" t="s">
        <v>169</v>
      </c>
      <c r="E8" s="28" t="s">
        <v>23</v>
      </c>
      <c r="F8" s="34">
        <v>39335</v>
      </c>
      <c r="G8" s="41" t="s">
        <v>14</v>
      </c>
      <c r="H8" s="28" t="s">
        <v>75</v>
      </c>
      <c r="I8" s="28">
        <v>9</v>
      </c>
      <c r="J8" s="28" t="s">
        <v>108</v>
      </c>
      <c r="K8" s="76" t="s">
        <v>463</v>
      </c>
      <c r="L8" s="51">
        <v>2</v>
      </c>
      <c r="M8" s="51">
        <v>8</v>
      </c>
      <c r="N8" s="51">
        <v>37</v>
      </c>
      <c r="O8" s="58">
        <f t="shared" si="0"/>
        <v>47</v>
      </c>
      <c r="P8" s="79">
        <f t="shared" ref="P8:P42" si="1">O8*100/70</f>
        <v>67.142857142857139</v>
      </c>
    </row>
    <row r="9" spans="1:16" s="49" customFormat="1" ht="63" x14ac:dyDescent="0.2">
      <c r="A9" s="28">
        <v>3</v>
      </c>
      <c r="B9" s="28" t="s">
        <v>305</v>
      </c>
      <c r="C9" s="28" t="s">
        <v>49</v>
      </c>
      <c r="D9" s="28" t="s">
        <v>306</v>
      </c>
      <c r="E9" s="28" t="s">
        <v>23</v>
      </c>
      <c r="F9" s="66">
        <v>39281</v>
      </c>
      <c r="G9" s="41" t="s">
        <v>14</v>
      </c>
      <c r="H9" s="36" t="s">
        <v>84</v>
      </c>
      <c r="I9" s="28">
        <v>9</v>
      </c>
      <c r="J9" s="28" t="s">
        <v>239</v>
      </c>
      <c r="K9" s="76" t="s">
        <v>463</v>
      </c>
      <c r="L9" s="51">
        <v>2</v>
      </c>
      <c r="M9" s="51">
        <v>2</v>
      </c>
      <c r="N9" s="51">
        <v>42</v>
      </c>
      <c r="O9" s="58">
        <f t="shared" si="0"/>
        <v>46</v>
      </c>
      <c r="P9" s="79">
        <f t="shared" si="1"/>
        <v>65.714285714285708</v>
      </c>
    </row>
    <row r="10" spans="1:16" s="49" customFormat="1" ht="141.75" x14ac:dyDescent="0.2">
      <c r="A10" s="28">
        <v>4</v>
      </c>
      <c r="B10" s="28" t="s">
        <v>274</v>
      </c>
      <c r="C10" s="28" t="s">
        <v>214</v>
      </c>
      <c r="D10" s="28" t="s">
        <v>179</v>
      </c>
      <c r="E10" s="28" t="s">
        <v>23</v>
      </c>
      <c r="F10" s="34">
        <v>39278</v>
      </c>
      <c r="G10" s="41" t="s">
        <v>14</v>
      </c>
      <c r="H10" s="28" t="s">
        <v>75</v>
      </c>
      <c r="I10" s="28">
        <v>9</v>
      </c>
      <c r="J10" s="28" t="s">
        <v>233</v>
      </c>
      <c r="K10" s="76" t="s">
        <v>463</v>
      </c>
      <c r="L10" s="51">
        <v>6</v>
      </c>
      <c r="M10" s="51">
        <v>10</v>
      </c>
      <c r="N10" s="51">
        <v>29</v>
      </c>
      <c r="O10" s="58">
        <f t="shared" si="0"/>
        <v>45</v>
      </c>
      <c r="P10" s="79">
        <f t="shared" si="1"/>
        <v>64.285714285714292</v>
      </c>
    </row>
    <row r="11" spans="1:16" s="49" customFormat="1" ht="31.5" x14ac:dyDescent="0.2">
      <c r="A11" s="28">
        <v>5</v>
      </c>
      <c r="B11" s="40" t="s">
        <v>285</v>
      </c>
      <c r="C11" s="36" t="s">
        <v>286</v>
      </c>
      <c r="D11" s="36" t="s">
        <v>27</v>
      </c>
      <c r="E11" s="40" t="s">
        <v>23</v>
      </c>
      <c r="F11" s="44">
        <v>39474</v>
      </c>
      <c r="G11" s="41" t="s">
        <v>14</v>
      </c>
      <c r="H11" s="39" t="s">
        <v>220</v>
      </c>
      <c r="I11" s="36">
        <v>9</v>
      </c>
      <c r="J11" s="39" t="s">
        <v>235</v>
      </c>
      <c r="K11" s="76" t="s">
        <v>463</v>
      </c>
      <c r="L11" s="51">
        <v>1.5</v>
      </c>
      <c r="M11" s="51">
        <v>0</v>
      </c>
      <c r="N11" s="51">
        <v>38</v>
      </c>
      <c r="O11" s="58">
        <f t="shared" si="0"/>
        <v>39.5</v>
      </c>
      <c r="P11" s="79">
        <f t="shared" si="1"/>
        <v>56.428571428571431</v>
      </c>
    </row>
    <row r="12" spans="1:16" s="49" customFormat="1" ht="63" x14ac:dyDescent="0.2">
      <c r="A12" s="28">
        <v>6</v>
      </c>
      <c r="B12" s="36" t="s">
        <v>251</v>
      </c>
      <c r="C12" s="28" t="s">
        <v>252</v>
      </c>
      <c r="D12" s="28" t="s">
        <v>253</v>
      </c>
      <c r="E12" s="28" t="s">
        <v>23</v>
      </c>
      <c r="F12" s="34">
        <v>39361</v>
      </c>
      <c r="G12" s="41" t="s">
        <v>14</v>
      </c>
      <c r="H12" s="36" t="s">
        <v>310</v>
      </c>
      <c r="I12" s="28">
        <v>9</v>
      </c>
      <c r="J12" s="36" t="s">
        <v>313</v>
      </c>
      <c r="K12" s="76" t="s">
        <v>463</v>
      </c>
      <c r="L12" s="58">
        <v>1</v>
      </c>
      <c r="M12" s="58">
        <v>0</v>
      </c>
      <c r="N12" s="58">
        <v>35</v>
      </c>
      <c r="O12" s="58">
        <f t="shared" si="0"/>
        <v>36</v>
      </c>
      <c r="P12" s="79">
        <f t="shared" si="1"/>
        <v>51.428571428571431</v>
      </c>
    </row>
    <row r="13" spans="1:16" s="49" customFormat="1" x14ac:dyDescent="0.2">
      <c r="A13" s="28">
        <v>7</v>
      </c>
      <c r="B13" s="39" t="s">
        <v>280</v>
      </c>
      <c r="C13" s="36" t="s">
        <v>281</v>
      </c>
      <c r="D13" s="36" t="s">
        <v>80</v>
      </c>
      <c r="E13" s="40" t="s">
        <v>23</v>
      </c>
      <c r="F13" s="34">
        <v>39477</v>
      </c>
      <c r="G13" s="41" t="s">
        <v>14</v>
      </c>
      <c r="H13" s="39" t="s">
        <v>220</v>
      </c>
      <c r="I13" s="28">
        <v>9</v>
      </c>
      <c r="J13" s="39" t="s">
        <v>317</v>
      </c>
      <c r="K13" s="76" t="s">
        <v>463</v>
      </c>
      <c r="L13" s="51">
        <v>1</v>
      </c>
      <c r="M13" s="51">
        <v>0</v>
      </c>
      <c r="N13" s="51">
        <v>35</v>
      </c>
      <c r="O13" s="58">
        <f t="shared" si="0"/>
        <v>36</v>
      </c>
      <c r="P13" s="79">
        <f t="shared" si="1"/>
        <v>51.428571428571431</v>
      </c>
    </row>
    <row r="14" spans="1:16" s="49" customFormat="1" ht="63" x14ac:dyDescent="0.2">
      <c r="A14" s="28">
        <v>8</v>
      </c>
      <c r="B14" s="36" t="s">
        <v>296</v>
      </c>
      <c r="C14" s="36" t="s">
        <v>210</v>
      </c>
      <c r="D14" s="36" t="s">
        <v>87</v>
      </c>
      <c r="E14" s="36" t="s">
        <v>23</v>
      </c>
      <c r="F14" s="37">
        <v>39418</v>
      </c>
      <c r="G14" s="41" t="s">
        <v>14</v>
      </c>
      <c r="H14" s="36" t="s">
        <v>84</v>
      </c>
      <c r="I14" s="36">
        <v>9</v>
      </c>
      <c r="J14" s="36" t="s">
        <v>239</v>
      </c>
      <c r="K14" s="76" t="s">
        <v>463</v>
      </c>
      <c r="L14" s="51">
        <v>0</v>
      </c>
      <c r="M14" s="51">
        <v>6</v>
      </c>
      <c r="N14" s="51">
        <v>29</v>
      </c>
      <c r="O14" s="58">
        <f t="shared" si="0"/>
        <v>35</v>
      </c>
      <c r="P14" s="79">
        <f t="shared" si="1"/>
        <v>50</v>
      </c>
    </row>
    <row r="15" spans="1:16" s="49" customFormat="1" ht="63" x14ac:dyDescent="0.2">
      <c r="A15" s="28">
        <v>9</v>
      </c>
      <c r="B15" s="28" t="s">
        <v>266</v>
      </c>
      <c r="C15" s="28" t="s">
        <v>267</v>
      </c>
      <c r="D15" s="28" t="s">
        <v>50</v>
      </c>
      <c r="E15" s="28" t="s">
        <v>23</v>
      </c>
      <c r="F15" s="34">
        <v>39240</v>
      </c>
      <c r="G15" s="41" t="s">
        <v>14</v>
      </c>
      <c r="H15" s="28" t="s">
        <v>55</v>
      </c>
      <c r="I15" s="28">
        <v>9</v>
      </c>
      <c r="J15" s="28" t="s">
        <v>314</v>
      </c>
      <c r="K15" s="76"/>
      <c r="L15" s="51">
        <v>1.5</v>
      </c>
      <c r="M15" s="51">
        <v>0</v>
      </c>
      <c r="N15" s="51">
        <v>33</v>
      </c>
      <c r="O15" s="58">
        <f t="shared" si="0"/>
        <v>34.5</v>
      </c>
      <c r="P15" s="79">
        <f t="shared" si="1"/>
        <v>49.285714285714285</v>
      </c>
    </row>
    <row r="16" spans="1:16" s="49" customFormat="1" ht="63" x14ac:dyDescent="0.2">
      <c r="A16" s="28">
        <v>10</v>
      </c>
      <c r="B16" s="36" t="s">
        <v>303</v>
      </c>
      <c r="C16" s="36" t="s">
        <v>304</v>
      </c>
      <c r="D16" s="36" t="s">
        <v>179</v>
      </c>
      <c r="E16" s="36" t="s">
        <v>23</v>
      </c>
      <c r="F16" s="37">
        <v>39414</v>
      </c>
      <c r="G16" s="41" t="s">
        <v>14</v>
      </c>
      <c r="H16" s="36" t="s">
        <v>84</v>
      </c>
      <c r="I16" s="36">
        <v>9</v>
      </c>
      <c r="J16" s="36" t="s">
        <v>319</v>
      </c>
      <c r="K16" s="76"/>
      <c r="L16" s="51">
        <v>2</v>
      </c>
      <c r="M16" s="51">
        <v>2</v>
      </c>
      <c r="N16" s="51">
        <v>28</v>
      </c>
      <c r="O16" s="58">
        <f t="shared" si="0"/>
        <v>32</v>
      </c>
      <c r="P16" s="79">
        <f t="shared" si="1"/>
        <v>45.714285714285715</v>
      </c>
    </row>
    <row r="17" spans="1:16" s="49" customFormat="1" ht="63" x14ac:dyDescent="0.2">
      <c r="A17" s="28">
        <v>11</v>
      </c>
      <c r="B17" s="28" t="s">
        <v>122</v>
      </c>
      <c r="C17" s="28" t="s">
        <v>120</v>
      </c>
      <c r="D17" s="28" t="s">
        <v>123</v>
      </c>
      <c r="E17" s="28" t="s">
        <v>23</v>
      </c>
      <c r="F17" s="34">
        <v>39413</v>
      </c>
      <c r="G17" s="41" t="s">
        <v>14</v>
      </c>
      <c r="H17" s="28" t="s">
        <v>216</v>
      </c>
      <c r="I17" s="28">
        <v>9</v>
      </c>
      <c r="J17" s="28" t="s">
        <v>224</v>
      </c>
      <c r="K17" s="58"/>
      <c r="L17" s="58">
        <v>1</v>
      </c>
      <c r="M17" s="58">
        <v>6</v>
      </c>
      <c r="N17" s="58">
        <v>25</v>
      </c>
      <c r="O17" s="58">
        <f t="shared" si="0"/>
        <v>32</v>
      </c>
      <c r="P17" s="79">
        <f t="shared" si="1"/>
        <v>45.714285714285715</v>
      </c>
    </row>
    <row r="18" spans="1:16" s="49" customFormat="1" ht="141.75" x14ac:dyDescent="0.2">
      <c r="A18" s="28">
        <v>12</v>
      </c>
      <c r="B18" s="28" t="s">
        <v>272</v>
      </c>
      <c r="C18" s="28" t="s">
        <v>273</v>
      </c>
      <c r="D18" s="28" t="s">
        <v>169</v>
      </c>
      <c r="E18" s="28" t="s">
        <v>23</v>
      </c>
      <c r="F18" s="34">
        <v>39482</v>
      </c>
      <c r="G18" s="41" t="s">
        <v>14</v>
      </c>
      <c r="H18" s="28" t="s">
        <v>75</v>
      </c>
      <c r="I18" s="28">
        <v>9</v>
      </c>
      <c r="J18" s="28" t="s">
        <v>108</v>
      </c>
      <c r="K18" s="51"/>
      <c r="L18" s="51">
        <v>0</v>
      </c>
      <c r="M18" s="51">
        <v>0</v>
      </c>
      <c r="N18" s="51">
        <v>30</v>
      </c>
      <c r="O18" s="58">
        <f t="shared" si="0"/>
        <v>30</v>
      </c>
      <c r="P18" s="79">
        <f t="shared" si="1"/>
        <v>42.857142857142854</v>
      </c>
    </row>
    <row r="19" spans="1:16" s="49" customFormat="1" ht="63" x14ac:dyDescent="0.2">
      <c r="A19" s="28">
        <v>13</v>
      </c>
      <c r="B19" s="28" t="s">
        <v>257</v>
      </c>
      <c r="C19" s="28" t="s">
        <v>52</v>
      </c>
      <c r="D19" s="28" t="s">
        <v>169</v>
      </c>
      <c r="E19" s="28" t="s">
        <v>23</v>
      </c>
      <c r="F19" s="34">
        <v>39538</v>
      </c>
      <c r="G19" s="41" t="s">
        <v>14</v>
      </c>
      <c r="H19" s="28" t="s">
        <v>44</v>
      </c>
      <c r="I19" s="28">
        <v>9</v>
      </c>
      <c r="J19" s="28" t="s">
        <v>104</v>
      </c>
      <c r="K19" s="58"/>
      <c r="L19" s="58">
        <v>0</v>
      </c>
      <c r="M19" s="58">
        <v>0</v>
      </c>
      <c r="N19" s="58">
        <v>26</v>
      </c>
      <c r="O19" s="58">
        <f t="shared" si="0"/>
        <v>26</v>
      </c>
      <c r="P19" s="79">
        <f t="shared" si="1"/>
        <v>37.142857142857146</v>
      </c>
    </row>
    <row r="20" spans="1:16" s="49" customFormat="1" ht="63" x14ac:dyDescent="0.2">
      <c r="A20" s="28">
        <v>14</v>
      </c>
      <c r="B20" s="36" t="s">
        <v>297</v>
      </c>
      <c r="C20" s="36" t="s">
        <v>298</v>
      </c>
      <c r="D20" s="36" t="s">
        <v>299</v>
      </c>
      <c r="E20" s="36" t="s">
        <v>32</v>
      </c>
      <c r="F20" s="37">
        <v>39287</v>
      </c>
      <c r="G20" s="41" t="s">
        <v>14</v>
      </c>
      <c r="H20" s="36" t="s">
        <v>84</v>
      </c>
      <c r="I20" s="36">
        <v>9</v>
      </c>
      <c r="J20" s="36" t="s">
        <v>239</v>
      </c>
      <c r="K20" s="51"/>
      <c r="L20" s="51">
        <v>2</v>
      </c>
      <c r="M20" s="51">
        <v>0</v>
      </c>
      <c r="N20" s="51">
        <v>24</v>
      </c>
      <c r="O20" s="58">
        <f t="shared" si="0"/>
        <v>26</v>
      </c>
      <c r="P20" s="79">
        <f t="shared" si="1"/>
        <v>37.142857142857146</v>
      </c>
    </row>
    <row r="21" spans="1:16" s="49" customFormat="1" ht="63" x14ac:dyDescent="0.2">
      <c r="A21" s="28">
        <v>15</v>
      </c>
      <c r="B21" s="28" t="s">
        <v>265</v>
      </c>
      <c r="C21" s="28" t="s">
        <v>38</v>
      </c>
      <c r="D21" s="28" t="s">
        <v>54</v>
      </c>
      <c r="E21" s="28" t="s">
        <v>23</v>
      </c>
      <c r="F21" s="34">
        <v>39162</v>
      </c>
      <c r="G21" s="41" t="s">
        <v>14</v>
      </c>
      <c r="H21" s="28" t="s">
        <v>55</v>
      </c>
      <c r="I21" s="28">
        <v>9</v>
      </c>
      <c r="J21" s="28" t="s">
        <v>314</v>
      </c>
      <c r="K21" s="51"/>
      <c r="L21" s="51">
        <v>2.5</v>
      </c>
      <c r="M21" s="51">
        <v>0</v>
      </c>
      <c r="N21" s="51">
        <v>22.5</v>
      </c>
      <c r="O21" s="58">
        <f t="shared" si="0"/>
        <v>25</v>
      </c>
      <c r="P21" s="79">
        <f t="shared" si="1"/>
        <v>35.714285714285715</v>
      </c>
    </row>
    <row r="22" spans="1:16" s="49" customFormat="1" ht="173.25" x14ac:dyDescent="0.2">
      <c r="A22" s="28">
        <v>16</v>
      </c>
      <c r="B22" s="36" t="s">
        <v>115</v>
      </c>
      <c r="C22" s="36" t="s">
        <v>200</v>
      </c>
      <c r="D22" s="36" t="s">
        <v>27</v>
      </c>
      <c r="E22" s="28" t="s">
        <v>23</v>
      </c>
      <c r="F22" s="37">
        <v>39470</v>
      </c>
      <c r="G22" s="41" t="s">
        <v>14</v>
      </c>
      <c r="H22" s="28" t="s">
        <v>219</v>
      </c>
      <c r="I22" s="28">
        <v>9</v>
      </c>
      <c r="J22" s="36" t="s">
        <v>316</v>
      </c>
      <c r="K22" s="51"/>
      <c r="L22" s="51">
        <v>0</v>
      </c>
      <c r="M22" s="51">
        <v>0</v>
      </c>
      <c r="N22" s="51">
        <v>25</v>
      </c>
      <c r="O22" s="58">
        <f t="shared" si="0"/>
        <v>25</v>
      </c>
      <c r="P22" s="79">
        <f t="shared" si="1"/>
        <v>35.714285714285715</v>
      </c>
    </row>
    <row r="23" spans="1:16" s="49" customFormat="1" ht="31.5" x14ac:dyDescent="0.2">
      <c r="A23" s="28">
        <v>17</v>
      </c>
      <c r="B23" s="40" t="s">
        <v>287</v>
      </c>
      <c r="C23" s="36" t="s">
        <v>288</v>
      </c>
      <c r="D23" s="36" t="s">
        <v>289</v>
      </c>
      <c r="E23" s="40" t="s">
        <v>23</v>
      </c>
      <c r="F23" s="44">
        <v>39179</v>
      </c>
      <c r="G23" s="41" t="s">
        <v>14</v>
      </c>
      <c r="H23" s="39" t="s">
        <v>220</v>
      </c>
      <c r="I23" s="36">
        <v>9</v>
      </c>
      <c r="J23" s="39" t="s">
        <v>235</v>
      </c>
      <c r="K23" s="51"/>
      <c r="L23" s="51">
        <v>0</v>
      </c>
      <c r="M23" s="51">
        <v>0</v>
      </c>
      <c r="N23" s="51">
        <v>24</v>
      </c>
      <c r="O23" s="58">
        <f t="shared" si="0"/>
        <v>24</v>
      </c>
      <c r="P23" s="79">
        <f t="shared" si="1"/>
        <v>34.285714285714285</v>
      </c>
    </row>
    <row r="24" spans="1:16" s="49" customFormat="1" ht="15.75" customHeight="1" x14ac:dyDescent="0.2">
      <c r="A24" s="28">
        <v>18</v>
      </c>
      <c r="B24" s="36" t="s">
        <v>294</v>
      </c>
      <c r="C24" s="36" t="s">
        <v>300</v>
      </c>
      <c r="D24" s="36" t="s">
        <v>179</v>
      </c>
      <c r="E24" s="36" t="s">
        <v>23</v>
      </c>
      <c r="F24" s="37">
        <v>39308</v>
      </c>
      <c r="G24" s="41" t="s">
        <v>14</v>
      </c>
      <c r="H24" s="36" t="s">
        <v>84</v>
      </c>
      <c r="I24" s="36">
        <v>9</v>
      </c>
      <c r="J24" s="36" t="s">
        <v>239</v>
      </c>
      <c r="K24" s="51"/>
      <c r="L24" s="51">
        <v>6</v>
      </c>
      <c r="M24" s="51">
        <v>0</v>
      </c>
      <c r="N24" s="51">
        <v>18</v>
      </c>
      <c r="O24" s="58">
        <f t="shared" si="0"/>
        <v>24</v>
      </c>
      <c r="P24" s="79">
        <f t="shared" si="1"/>
        <v>34.285714285714285</v>
      </c>
    </row>
    <row r="25" spans="1:16" s="49" customFormat="1" ht="15.75" customHeight="1" x14ac:dyDescent="0.2">
      <c r="A25" s="28">
        <v>19</v>
      </c>
      <c r="B25" s="28" t="s">
        <v>242</v>
      </c>
      <c r="C25" s="28" t="s">
        <v>243</v>
      </c>
      <c r="D25" s="28" t="s">
        <v>27</v>
      </c>
      <c r="E25" s="28" t="s">
        <v>23</v>
      </c>
      <c r="F25" s="34">
        <v>39679</v>
      </c>
      <c r="G25" s="41" t="s">
        <v>14</v>
      </c>
      <c r="H25" s="28" t="s">
        <v>307</v>
      </c>
      <c r="I25" s="28">
        <v>9</v>
      </c>
      <c r="J25" s="28" t="s">
        <v>311</v>
      </c>
      <c r="K25" s="58"/>
      <c r="L25" s="58">
        <v>0</v>
      </c>
      <c r="M25" s="58">
        <v>0</v>
      </c>
      <c r="N25" s="58">
        <v>23</v>
      </c>
      <c r="O25" s="58">
        <f t="shared" si="0"/>
        <v>23</v>
      </c>
      <c r="P25" s="79">
        <f t="shared" si="1"/>
        <v>32.857142857142854</v>
      </c>
    </row>
    <row r="26" spans="1:16" s="49" customFormat="1" ht="15.75" customHeight="1" x14ac:dyDescent="0.2">
      <c r="A26" s="28">
        <v>20</v>
      </c>
      <c r="B26" s="28" t="s">
        <v>294</v>
      </c>
      <c r="C26" s="28" t="s">
        <v>295</v>
      </c>
      <c r="D26" s="28" t="s">
        <v>152</v>
      </c>
      <c r="E26" s="28" t="s">
        <v>23</v>
      </c>
      <c r="F26" s="34">
        <v>39282</v>
      </c>
      <c r="G26" s="41" t="s">
        <v>14</v>
      </c>
      <c r="H26" s="28" t="s">
        <v>221</v>
      </c>
      <c r="I26" s="28">
        <v>9</v>
      </c>
      <c r="J26" s="28" t="s">
        <v>318</v>
      </c>
      <c r="K26" s="51"/>
      <c r="L26" s="51">
        <v>0</v>
      </c>
      <c r="M26" s="51">
        <v>0</v>
      </c>
      <c r="N26" s="51">
        <v>23</v>
      </c>
      <c r="O26" s="58">
        <f t="shared" si="0"/>
        <v>23</v>
      </c>
      <c r="P26" s="79">
        <f t="shared" si="1"/>
        <v>32.857142857142854</v>
      </c>
    </row>
    <row r="27" spans="1:16" s="49" customFormat="1" ht="15.75" customHeight="1" x14ac:dyDescent="0.2">
      <c r="A27" s="28">
        <v>21</v>
      </c>
      <c r="B27" s="34" t="s">
        <v>115</v>
      </c>
      <c r="C27" s="28" t="s">
        <v>49</v>
      </c>
      <c r="D27" s="28" t="s">
        <v>260</v>
      </c>
      <c r="E27" s="28" t="s">
        <v>23</v>
      </c>
      <c r="F27" s="34">
        <v>39319</v>
      </c>
      <c r="G27" s="41" t="s">
        <v>14</v>
      </c>
      <c r="H27" s="28" t="s">
        <v>44</v>
      </c>
      <c r="I27" s="28">
        <v>9</v>
      </c>
      <c r="J27" s="28" t="s">
        <v>104</v>
      </c>
      <c r="K27" s="58"/>
      <c r="L27" s="58">
        <v>2</v>
      </c>
      <c r="M27" s="58">
        <v>0</v>
      </c>
      <c r="N27" s="58">
        <v>20</v>
      </c>
      <c r="O27" s="58">
        <f t="shared" si="0"/>
        <v>22</v>
      </c>
      <c r="P27" s="79">
        <f t="shared" si="1"/>
        <v>31.428571428571427</v>
      </c>
    </row>
    <row r="28" spans="1:16" s="49" customFormat="1" ht="15.75" customHeight="1" x14ac:dyDescent="0.2">
      <c r="A28" s="28">
        <v>22</v>
      </c>
      <c r="B28" s="28" t="s">
        <v>264</v>
      </c>
      <c r="C28" s="28" t="s">
        <v>259</v>
      </c>
      <c r="D28" s="28" t="s">
        <v>80</v>
      </c>
      <c r="E28" s="28" t="s">
        <v>23</v>
      </c>
      <c r="F28" s="34">
        <v>39224</v>
      </c>
      <c r="G28" s="41" t="s">
        <v>14</v>
      </c>
      <c r="H28" s="28" t="s">
        <v>55</v>
      </c>
      <c r="I28" s="28">
        <v>9</v>
      </c>
      <c r="J28" s="28" t="s">
        <v>314</v>
      </c>
      <c r="K28" s="51"/>
      <c r="L28" s="51">
        <v>1</v>
      </c>
      <c r="M28" s="51">
        <v>0</v>
      </c>
      <c r="N28" s="51">
        <v>21</v>
      </c>
      <c r="O28" s="58">
        <f t="shared" si="0"/>
        <v>22</v>
      </c>
      <c r="P28" s="79">
        <f t="shared" si="1"/>
        <v>31.428571428571427</v>
      </c>
    </row>
    <row r="29" spans="1:16" s="49" customFormat="1" ht="15.75" customHeight="1" x14ac:dyDescent="0.2">
      <c r="A29" s="28">
        <v>23</v>
      </c>
      <c r="B29" s="28" t="s">
        <v>258</v>
      </c>
      <c r="C29" s="28" t="s">
        <v>259</v>
      </c>
      <c r="D29" s="28" t="s">
        <v>152</v>
      </c>
      <c r="E29" s="28" t="s">
        <v>23</v>
      </c>
      <c r="F29" s="34">
        <v>39289</v>
      </c>
      <c r="G29" s="41" t="s">
        <v>14</v>
      </c>
      <c r="H29" s="28" t="s">
        <v>44</v>
      </c>
      <c r="I29" s="28">
        <v>9</v>
      </c>
      <c r="J29" s="28" t="s">
        <v>104</v>
      </c>
      <c r="K29" s="58"/>
      <c r="L29" s="58">
        <v>0</v>
      </c>
      <c r="M29" s="58">
        <v>0</v>
      </c>
      <c r="N29" s="58">
        <v>20</v>
      </c>
      <c r="O29" s="58">
        <f t="shared" si="0"/>
        <v>20</v>
      </c>
      <c r="P29" s="79">
        <f t="shared" si="1"/>
        <v>28.571428571428573</v>
      </c>
    </row>
    <row r="30" spans="1:16" s="49" customFormat="1" ht="15.75" customHeight="1" x14ac:dyDescent="0.2">
      <c r="A30" s="28">
        <v>24</v>
      </c>
      <c r="B30" s="36" t="s">
        <v>275</v>
      </c>
      <c r="C30" s="36" t="s">
        <v>276</v>
      </c>
      <c r="D30" s="36" t="s">
        <v>277</v>
      </c>
      <c r="E30" s="28" t="s">
        <v>32</v>
      </c>
      <c r="F30" s="37">
        <v>39278</v>
      </c>
      <c r="G30" s="41" t="s">
        <v>14</v>
      </c>
      <c r="H30" s="28" t="s">
        <v>219</v>
      </c>
      <c r="I30" s="28">
        <v>9</v>
      </c>
      <c r="J30" s="36" t="s">
        <v>315</v>
      </c>
      <c r="K30" s="51"/>
      <c r="L30" s="51">
        <v>0</v>
      </c>
      <c r="M30" s="51">
        <v>0</v>
      </c>
      <c r="N30" s="51">
        <v>18</v>
      </c>
      <c r="O30" s="58">
        <f t="shared" si="0"/>
        <v>18</v>
      </c>
      <c r="P30" s="79">
        <f t="shared" si="1"/>
        <v>25.714285714285715</v>
      </c>
    </row>
    <row r="31" spans="1:16" s="49" customFormat="1" ht="15.75" customHeight="1" x14ac:dyDescent="0.2">
      <c r="A31" s="28">
        <v>25</v>
      </c>
      <c r="B31" s="28" t="s">
        <v>256</v>
      </c>
      <c r="C31" s="28" t="s">
        <v>120</v>
      </c>
      <c r="D31" s="28" t="s">
        <v>92</v>
      </c>
      <c r="E31" s="28" t="s">
        <v>23</v>
      </c>
      <c r="F31" s="34">
        <v>39411</v>
      </c>
      <c r="G31" s="41" t="s">
        <v>14</v>
      </c>
      <c r="H31" s="28" t="s">
        <v>44</v>
      </c>
      <c r="I31" s="28">
        <v>9</v>
      </c>
      <c r="J31" s="28" t="s">
        <v>104</v>
      </c>
      <c r="K31" s="58"/>
      <c r="L31" s="58">
        <v>0</v>
      </c>
      <c r="M31" s="58">
        <v>0</v>
      </c>
      <c r="N31" s="58">
        <v>18</v>
      </c>
      <c r="O31" s="58">
        <f t="shared" si="0"/>
        <v>18</v>
      </c>
      <c r="P31" s="79">
        <f t="shared" si="1"/>
        <v>25.714285714285715</v>
      </c>
    </row>
    <row r="32" spans="1:16" s="49" customFormat="1" ht="15.75" customHeight="1" x14ac:dyDescent="0.2">
      <c r="A32" s="28">
        <v>26</v>
      </c>
      <c r="B32" s="39" t="s">
        <v>282</v>
      </c>
      <c r="C32" s="36" t="s">
        <v>283</v>
      </c>
      <c r="D32" s="36" t="s">
        <v>284</v>
      </c>
      <c r="E32" s="40" t="s">
        <v>23</v>
      </c>
      <c r="F32" s="34">
        <v>39424</v>
      </c>
      <c r="G32" s="41" t="s">
        <v>14</v>
      </c>
      <c r="H32" s="39" t="s">
        <v>220</v>
      </c>
      <c r="I32" s="28">
        <v>9</v>
      </c>
      <c r="J32" s="39" t="s">
        <v>317</v>
      </c>
      <c r="K32" s="51"/>
      <c r="L32" s="51">
        <v>2.5</v>
      </c>
      <c r="M32" s="51">
        <v>0</v>
      </c>
      <c r="N32" s="51">
        <v>15</v>
      </c>
      <c r="O32" s="58">
        <f t="shared" si="0"/>
        <v>17.5</v>
      </c>
      <c r="P32" s="79">
        <f t="shared" si="1"/>
        <v>25</v>
      </c>
    </row>
    <row r="33" spans="1:16" s="49" customFormat="1" ht="15.75" customHeight="1" x14ac:dyDescent="0.2">
      <c r="A33" s="28">
        <v>27</v>
      </c>
      <c r="B33" s="28" t="s">
        <v>291</v>
      </c>
      <c r="C33" s="28" t="s">
        <v>292</v>
      </c>
      <c r="D33" s="28" t="s">
        <v>293</v>
      </c>
      <c r="E33" s="28" t="s">
        <v>23</v>
      </c>
      <c r="F33" s="34">
        <v>39240</v>
      </c>
      <c r="G33" s="41" t="s">
        <v>14</v>
      </c>
      <c r="H33" s="28" t="s">
        <v>221</v>
      </c>
      <c r="I33" s="28">
        <v>9</v>
      </c>
      <c r="J33" s="28" t="s">
        <v>318</v>
      </c>
      <c r="K33" s="51"/>
      <c r="L33" s="51">
        <v>0</v>
      </c>
      <c r="M33" s="51">
        <v>0</v>
      </c>
      <c r="N33" s="51">
        <v>17</v>
      </c>
      <c r="O33" s="58">
        <f t="shared" si="0"/>
        <v>17</v>
      </c>
      <c r="P33" s="79">
        <f t="shared" si="1"/>
        <v>24.285714285714285</v>
      </c>
    </row>
    <row r="34" spans="1:16" s="49" customFormat="1" ht="15.75" customHeight="1" x14ac:dyDescent="0.2">
      <c r="A34" s="28">
        <v>28</v>
      </c>
      <c r="B34" s="28" t="s">
        <v>254</v>
      </c>
      <c r="C34" s="28" t="s">
        <v>255</v>
      </c>
      <c r="D34" s="28" t="s">
        <v>203</v>
      </c>
      <c r="E34" s="28" t="s">
        <v>23</v>
      </c>
      <c r="F34" s="34">
        <v>39499</v>
      </c>
      <c r="G34" s="41" t="s">
        <v>14</v>
      </c>
      <c r="H34" s="28" t="s">
        <v>44</v>
      </c>
      <c r="I34" s="28">
        <v>9</v>
      </c>
      <c r="J34" s="28" t="s">
        <v>104</v>
      </c>
      <c r="K34" s="58"/>
      <c r="L34" s="58">
        <v>2</v>
      </c>
      <c r="M34" s="58">
        <v>2</v>
      </c>
      <c r="N34" s="58">
        <v>12.5</v>
      </c>
      <c r="O34" s="58">
        <f t="shared" si="0"/>
        <v>16.5</v>
      </c>
      <c r="P34" s="79">
        <f t="shared" si="1"/>
        <v>23.571428571428573</v>
      </c>
    </row>
    <row r="35" spans="1:16" s="49" customFormat="1" ht="15.75" customHeight="1" x14ac:dyDescent="0.2">
      <c r="A35" s="28">
        <v>29</v>
      </c>
      <c r="B35" s="36" t="s">
        <v>172</v>
      </c>
      <c r="C35" s="36" t="s">
        <v>301</v>
      </c>
      <c r="D35" s="36" t="s">
        <v>302</v>
      </c>
      <c r="E35" s="36" t="s">
        <v>23</v>
      </c>
      <c r="F35" s="37">
        <v>39332</v>
      </c>
      <c r="G35" s="41" t="s">
        <v>14</v>
      </c>
      <c r="H35" s="36" t="s">
        <v>84</v>
      </c>
      <c r="I35" s="36">
        <v>9</v>
      </c>
      <c r="J35" s="36" t="s">
        <v>239</v>
      </c>
      <c r="K35" s="51"/>
      <c r="L35" s="51">
        <v>0</v>
      </c>
      <c r="M35" s="51">
        <v>0</v>
      </c>
      <c r="N35" s="51">
        <v>16</v>
      </c>
      <c r="O35" s="58">
        <f t="shared" si="0"/>
        <v>16</v>
      </c>
      <c r="P35" s="79">
        <f t="shared" si="1"/>
        <v>22.857142857142858</v>
      </c>
    </row>
    <row r="36" spans="1:16" s="49" customFormat="1" ht="15.75" customHeight="1" x14ac:dyDescent="0.2">
      <c r="A36" s="28">
        <v>30</v>
      </c>
      <c r="B36" s="28" t="s">
        <v>124</v>
      </c>
      <c r="C36" s="28" t="s">
        <v>125</v>
      </c>
      <c r="D36" s="28" t="s">
        <v>126</v>
      </c>
      <c r="E36" s="28" t="s">
        <v>23</v>
      </c>
      <c r="F36" s="34">
        <v>39806</v>
      </c>
      <c r="G36" s="41" t="s">
        <v>14</v>
      </c>
      <c r="H36" s="28" t="s">
        <v>216</v>
      </c>
      <c r="I36" s="28">
        <v>9</v>
      </c>
      <c r="J36" s="28" t="s">
        <v>225</v>
      </c>
      <c r="K36" s="58"/>
      <c r="L36" s="58">
        <v>0</v>
      </c>
      <c r="M36" s="58">
        <v>0</v>
      </c>
      <c r="N36" s="58">
        <v>15</v>
      </c>
      <c r="O36" s="58">
        <f t="shared" si="0"/>
        <v>15</v>
      </c>
      <c r="P36" s="79">
        <f t="shared" si="1"/>
        <v>21.428571428571427</v>
      </c>
    </row>
    <row r="37" spans="1:16" s="49" customFormat="1" ht="15.75" customHeight="1" x14ac:dyDescent="0.2">
      <c r="A37" s="28">
        <v>31</v>
      </c>
      <c r="B37" s="39" t="s">
        <v>278</v>
      </c>
      <c r="C37" s="36" t="s">
        <v>279</v>
      </c>
      <c r="D37" s="36" t="s">
        <v>50</v>
      </c>
      <c r="E37" s="40" t="s">
        <v>23</v>
      </c>
      <c r="F37" s="34">
        <v>39272</v>
      </c>
      <c r="G37" s="41" t="s">
        <v>14</v>
      </c>
      <c r="H37" s="39" t="s">
        <v>220</v>
      </c>
      <c r="I37" s="28">
        <v>9</v>
      </c>
      <c r="J37" s="39" t="s">
        <v>235</v>
      </c>
      <c r="K37" s="51"/>
      <c r="L37" s="51">
        <v>0</v>
      </c>
      <c r="M37" s="51">
        <v>0</v>
      </c>
      <c r="N37" s="51">
        <v>11</v>
      </c>
      <c r="O37" s="58">
        <f t="shared" si="0"/>
        <v>11</v>
      </c>
      <c r="P37" s="79">
        <f t="shared" si="1"/>
        <v>15.714285714285714</v>
      </c>
    </row>
    <row r="38" spans="1:16" s="49" customFormat="1" ht="15.75" customHeight="1" x14ac:dyDescent="0.2">
      <c r="A38" s="28">
        <v>32</v>
      </c>
      <c r="B38" s="28" t="s">
        <v>136</v>
      </c>
      <c r="C38" s="28" t="s">
        <v>57</v>
      </c>
      <c r="D38" s="28" t="s">
        <v>169</v>
      </c>
      <c r="E38" s="28" t="s">
        <v>23</v>
      </c>
      <c r="F38" s="34">
        <v>39225</v>
      </c>
      <c r="G38" s="41" t="s">
        <v>14</v>
      </c>
      <c r="H38" s="28" t="s">
        <v>44</v>
      </c>
      <c r="I38" s="28">
        <v>9</v>
      </c>
      <c r="J38" s="28" t="s">
        <v>104</v>
      </c>
      <c r="K38" s="58"/>
      <c r="L38" s="58">
        <v>0</v>
      </c>
      <c r="M38" s="58">
        <v>0</v>
      </c>
      <c r="N38" s="58">
        <v>11</v>
      </c>
      <c r="O38" s="58">
        <f t="shared" si="0"/>
        <v>11</v>
      </c>
      <c r="P38" s="79">
        <f t="shared" si="1"/>
        <v>15.714285714285714</v>
      </c>
    </row>
    <row r="39" spans="1:16" s="49" customFormat="1" ht="15.75" customHeight="1" x14ac:dyDescent="0.2">
      <c r="A39" s="28">
        <v>33</v>
      </c>
      <c r="B39" s="28" t="s">
        <v>290</v>
      </c>
      <c r="C39" s="28" t="s">
        <v>91</v>
      </c>
      <c r="D39" s="28" t="s">
        <v>211</v>
      </c>
      <c r="E39" s="28" t="s">
        <v>23</v>
      </c>
      <c r="F39" s="34">
        <v>39384</v>
      </c>
      <c r="G39" s="41" t="s">
        <v>14</v>
      </c>
      <c r="H39" s="28" t="s">
        <v>221</v>
      </c>
      <c r="I39" s="28">
        <v>9</v>
      </c>
      <c r="J39" s="28" t="s">
        <v>318</v>
      </c>
      <c r="K39" s="51"/>
      <c r="L39" s="51">
        <v>0</v>
      </c>
      <c r="M39" s="51">
        <v>0</v>
      </c>
      <c r="N39" s="51">
        <v>11</v>
      </c>
      <c r="O39" s="58">
        <f t="shared" si="0"/>
        <v>11</v>
      </c>
      <c r="P39" s="79">
        <f t="shared" si="1"/>
        <v>15.714285714285714</v>
      </c>
    </row>
    <row r="40" spans="1:16" s="49" customFormat="1" ht="15.75" customHeight="1" x14ac:dyDescent="0.2">
      <c r="A40" s="28">
        <v>34</v>
      </c>
      <c r="B40" s="36" t="s">
        <v>247</v>
      </c>
      <c r="C40" s="36" t="s">
        <v>248</v>
      </c>
      <c r="D40" s="36" t="s">
        <v>249</v>
      </c>
      <c r="E40" s="36" t="s">
        <v>32</v>
      </c>
      <c r="F40" s="37">
        <v>39168</v>
      </c>
      <c r="G40" s="41" t="s">
        <v>14</v>
      </c>
      <c r="H40" s="36" t="s">
        <v>309</v>
      </c>
      <c r="I40" s="36">
        <v>9</v>
      </c>
      <c r="J40" s="36" t="s">
        <v>312</v>
      </c>
      <c r="K40" s="58"/>
      <c r="L40" s="58">
        <v>0</v>
      </c>
      <c r="M40" s="58">
        <v>0</v>
      </c>
      <c r="N40" s="58">
        <v>8</v>
      </c>
      <c r="O40" s="58">
        <f t="shared" si="0"/>
        <v>8</v>
      </c>
      <c r="P40" s="79">
        <f t="shared" si="1"/>
        <v>11.428571428571429</v>
      </c>
    </row>
    <row r="41" spans="1:16" s="49" customFormat="1" ht="15.75" customHeight="1" x14ac:dyDescent="0.2">
      <c r="A41" s="28">
        <v>35</v>
      </c>
      <c r="B41" s="28" t="s">
        <v>261</v>
      </c>
      <c r="C41" s="28" t="s">
        <v>262</v>
      </c>
      <c r="D41" s="28" t="s">
        <v>263</v>
      </c>
      <c r="E41" s="28" t="s">
        <v>32</v>
      </c>
      <c r="F41" s="34">
        <v>39262</v>
      </c>
      <c r="G41" s="41" t="s">
        <v>14</v>
      </c>
      <c r="H41" s="28" t="s">
        <v>55</v>
      </c>
      <c r="I41" s="28">
        <v>9</v>
      </c>
      <c r="J41" s="28" t="s">
        <v>314</v>
      </c>
      <c r="K41" s="58"/>
      <c r="L41" s="58">
        <v>1</v>
      </c>
      <c r="M41" s="58">
        <v>0</v>
      </c>
      <c r="N41" s="58">
        <v>4</v>
      </c>
      <c r="O41" s="58">
        <f t="shared" si="0"/>
        <v>5</v>
      </c>
      <c r="P41" s="79">
        <f t="shared" si="1"/>
        <v>7.1428571428571432</v>
      </c>
    </row>
    <row r="42" spans="1:16" s="49" customFormat="1" ht="15.75" customHeight="1" x14ac:dyDescent="0.2">
      <c r="A42" s="28">
        <v>36</v>
      </c>
      <c r="B42" s="28" t="s">
        <v>268</v>
      </c>
      <c r="C42" s="28" t="s">
        <v>269</v>
      </c>
      <c r="D42" s="28" t="s">
        <v>87</v>
      </c>
      <c r="E42" s="28" t="s">
        <v>23</v>
      </c>
      <c r="F42" s="34">
        <v>39380</v>
      </c>
      <c r="G42" s="41" t="s">
        <v>14</v>
      </c>
      <c r="H42" s="28" t="s">
        <v>55</v>
      </c>
      <c r="I42" s="28">
        <v>9</v>
      </c>
      <c r="J42" s="28" t="s">
        <v>106</v>
      </c>
      <c r="K42" s="51"/>
      <c r="L42" s="51">
        <v>0</v>
      </c>
      <c r="M42" s="51">
        <v>0</v>
      </c>
      <c r="N42" s="51">
        <v>2</v>
      </c>
      <c r="O42" s="58">
        <f t="shared" si="0"/>
        <v>2</v>
      </c>
      <c r="P42" s="79">
        <f t="shared" si="1"/>
        <v>2.8571428571428572</v>
      </c>
    </row>
    <row r="43" spans="1:16" s="49" customFormat="1" ht="15.75" customHeight="1" x14ac:dyDescent="0.2">
      <c r="P43" s="80"/>
    </row>
    <row r="44" spans="1:16" s="49" customFormat="1" ht="15.75" customHeight="1" x14ac:dyDescent="0.2">
      <c r="P44" s="80"/>
    </row>
    <row r="45" spans="1:16" ht="15.75" customHeight="1" x14ac:dyDescent="0.2">
      <c r="B45" s="84" t="s">
        <v>466</v>
      </c>
      <c r="C45" s="84" t="s">
        <v>470</v>
      </c>
    </row>
    <row r="47" spans="1:16" ht="15.75" customHeight="1" x14ac:dyDescent="0.2">
      <c r="B47" s="84" t="s">
        <v>467</v>
      </c>
      <c r="C47" s="84" t="s">
        <v>468</v>
      </c>
    </row>
    <row r="48" spans="1:16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P47">
    <sortCondition descending="1" ref="O7:O47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49"/>
  <sheetViews>
    <sheetView topLeftCell="A7" zoomScale="85" zoomScaleNormal="85" workbookViewId="0">
      <selection activeCell="B34" sqref="B34:C49"/>
    </sheetView>
  </sheetViews>
  <sheetFormatPr defaultColWidth="12.5703125" defaultRowHeight="15" customHeight="1" x14ac:dyDescent="0.2"/>
  <cols>
    <col min="1" max="1" width="10.140625" customWidth="1"/>
    <col min="2" max="2" width="19.85546875" customWidth="1"/>
    <col min="5" max="5" width="5" customWidth="1"/>
    <col min="7" max="7" width="9.85546875" customWidth="1"/>
    <col min="8" max="8" width="24.140625" customWidth="1"/>
    <col min="9" max="9" width="6" customWidth="1"/>
    <col min="10" max="10" width="35.140625" customWidth="1"/>
    <col min="11" max="11" width="17.28515625" customWidth="1"/>
    <col min="12" max="14" width="5.7109375" customWidth="1"/>
  </cols>
  <sheetData>
    <row r="1" spans="1:16" ht="15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6" ht="15" customHeight="1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6" ht="15" customHeight="1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6" ht="15" customHeight="1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</row>
    <row r="5" spans="1:16" ht="15" customHeight="1" x14ac:dyDescent="0.2">
      <c r="A5" s="4"/>
      <c r="B5" s="8" t="s">
        <v>7</v>
      </c>
      <c r="C5" s="7">
        <v>70</v>
      </c>
      <c r="D5" s="4"/>
      <c r="E5" s="4"/>
      <c r="F5" s="9"/>
      <c r="G5" s="4"/>
      <c r="H5" s="4"/>
      <c r="I5" s="4"/>
      <c r="J5" s="4"/>
    </row>
    <row r="6" spans="1:16" s="49" customFormat="1" ht="15" customHeight="1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1" t="s">
        <v>16</v>
      </c>
      <c r="K6" s="63" t="s">
        <v>17</v>
      </c>
      <c r="L6" s="63">
        <v>1</v>
      </c>
      <c r="M6" s="63">
        <v>2</v>
      </c>
      <c r="N6" s="63">
        <v>3</v>
      </c>
      <c r="O6" s="64" t="s">
        <v>18</v>
      </c>
      <c r="P6" s="65" t="s">
        <v>19</v>
      </c>
    </row>
    <row r="7" spans="1:16" s="49" customFormat="1" ht="15" customHeight="1" x14ac:dyDescent="0.2">
      <c r="A7" s="28">
        <v>1</v>
      </c>
      <c r="B7" s="28" t="s">
        <v>361</v>
      </c>
      <c r="C7" s="28" t="s">
        <v>68</v>
      </c>
      <c r="D7" s="28" t="s">
        <v>169</v>
      </c>
      <c r="E7" s="28" t="s">
        <v>23</v>
      </c>
      <c r="F7" s="34">
        <v>38993</v>
      </c>
      <c r="G7" s="41" t="s">
        <v>14</v>
      </c>
      <c r="H7" s="39" t="s">
        <v>219</v>
      </c>
      <c r="I7" s="39">
        <v>10</v>
      </c>
      <c r="J7" s="28" t="s">
        <v>383</v>
      </c>
      <c r="K7" s="76" t="s">
        <v>464</v>
      </c>
      <c r="L7" s="81">
        <v>10</v>
      </c>
      <c r="M7" s="81">
        <v>6</v>
      </c>
      <c r="N7" s="81">
        <v>48</v>
      </c>
      <c r="O7" s="58">
        <f t="shared" ref="O7:O32" si="0">SUM(L7+M7+N7)</f>
        <v>64</v>
      </c>
      <c r="P7" s="79">
        <f t="shared" ref="P7:P32" si="1">O7*100/70</f>
        <v>91.428571428571431</v>
      </c>
    </row>
    <row r="8" spans="1:16" s="49" customFormat="1" ht="15" customHeight="1" x14ac:dyDescent="0.2">
      <c r="A8" s="28">
        <v>2</v>
      </c>
      <c r="B8" s="36" t="s">
        <v>362</v>
      </c>
      <c r="C8" s="36" t="s">
        <v>186</v>
      </c>
      <c r="D8" s="36" t="s">
        <v>164</v>
      </c>
      <c r="E8" s="36" t="s">
        <v>23</v>
      </c>
      <c r="F8" s="37">
        <v>38750</v>
      </c>
      <c r="G8" s="41" t="s">
        <v>14</v>
      </c>
      <c r="H8" s="40" t="s">
        <v>84</v>
      </c>
      <c r="I8" s="40">
        <v>10</v>
      </c>
      <c r="J8" s="36" t="s">
        <v>239</v>
      </c>
      <c r="K8" s="76" t="s">
        <v>465</v>
      </c>
      <c r="L8" s="81">
        <v>8</v>
      </c>
      <c r="M8" s="81">
        <v>4</v>
      </c>
      <c r="N8" s="81">
        <v>50</v>
      </c>
      <c r="O8" s="58">
        <f t="shared" si="0"/>
        <v>62</v>
      </c>
      <c r="P8" s="79">
        <f t="shared" si="1"/>
        <v>88.571428571428569</v>
      </c>
    </row>
    <row r="9" spans="1:16" s="49" customFormat="1" ht="15" customHeight="1" x14ac:dyDescent="0.25">
      <c r="A9" s="28">
        <v>3</v>
      </c>
      <c r="B9" s="36" t="s">
        <v>353</v>
      </c>
      <c r="C9" s="42" t="s">
        <v>210</v>
      </c>
      <c r="D9" s="42" t="s">
        <v>129</v>
      </c>
      <c r="E9" s="42" t="s">
        <v>23</v>
      </c>
      <c r="F9" s="37">
        <v>39162</v>
      </c>
      <c r="G9" s="41" t="s">
        <v>14</v>
      </c>
      <c r="H9" s="40" t="s">
        <v>220</v>
      </c>
      <c r="I9" s="42">
        <v>10</v>
      </c>
      <c r="J9" s="40" t="s">
        <v>380</v>
      </c>
      <c r="K9" s="76" t="s">
        <v>465</v>
      </c>
      <c r="L9" s="81">
        <v>12</v>
      </c>
      <c r="M9" s="81">
        <v>6</v>
      </c>
      <c r="N9" s="81">
        <v>40</v>
      </c>
      <c r="O9" s="58">
        <f t="shared" si="0"/>
        <v>58</v>
      </c>
      <c r="P9" s="79">
        <f t="shared" si="1"/>
        <v>82.857142857142861</v>
      </c>
    </row>
    <row r="10" spans="1:16" s="49" customFormat="1" ht="15" customHeight="1" x14ac:dyDescent="0.2">
      <c r="A10" s="28">
        <v>4</v>
      </c>
      <c r="B10" s="36" t="s">
        <v>363</v>
      </c>
      <c r="C10" s="36" t="s">
        <v>131</v>
      </c>
      <c r="D10" s="36" t="s">
        <v>364</v>
      </c>
      <c r="E10" s="36" t="s">
        <v>23</v>
      </c>
      <c r="F10" s="37">
        <v>38832</v>
      </c>
      <c r="G10" s="41" t="s">
        <v>14</v>
      </c>
      <c r="H10" s="40" t="s">
        <v>84</v>
      </c>
      <c r="I10" s="40">
        <v>10</v>
      </c>
      <c r="J10" s="36" t="s">
        <v>239</v>
      </c>
      <c r="K10" s="76" t="s">
        <v>465</v>
      </c>
      <c r="L10" s="81">
        <v>0</v>
      </c>
      <c r="M10" s="81">
        <v>6</v>
      </c>
      <c r="N10" s="81">
        <v>48</v>
      </c>
      <c r="O10" s="58">
        <f t="shared" si="0"/>
        <v>54</v>
      </c>
      <c r="P10" s="79">
        <f t="shared" si="1"/>
        <v>77.142857142857139</v>
      </c>
    </row>
    <row r="11" spans="1:16" s="49" customFormat="1" ht="15" customHeight="1" x14ac:dyDescent="0.2">
      <c r="A11" s="28">
        <v>5</v>
      </c>
      <c r="B11" s="28" t="s">
        <v>346</v>
      </c>
      <c r="C11" s="28" t="s">
        <v>52</v>
      </c>
      <c r="D11" s="28" t="s">
        <v>129</v>
      </c>
      <c r="E11" s="28" t="s">
        <v>23</v>
      </c>
      <c r="F11" s="34">
        <v>38805</v>
      </c>
      <c r="G11" s="41" t="s">
        <v>14</v>
      </c>
      <c r="H11" s="39" t="s">
        <v>75</v>
      </c>
      <c r="I11" s="39">
        <v>10</v>
      </c>
      <c r="J11" s="28" t="s">
        <v>109</v>
      </c>
      <c r="K11" s="76" t="s">
        <v>465</v>
      </c>
      <c r="L11" s="81">
        <v>2</v>
      </c>
      <c r="M11" s="81">
        <v>4</v>
      </c>
      <c r="N11" s="81">
        <v>47</v>
      </c>
      <c r="O11" s="58">
        <f t="shared" si="0"/>
        <v>53</v>
      </c>
      <c r="P11" s="79">
        <f t="shared" si="1"/>
        <v>75.714285714285708</v>
      </c>
    </row>
    <row r="12" spans="1:16" s="49" customFormat="1" ht="15" customHeight="1" x14ac:dyDescent="0.25">
      <c r="A12" s="28">
        <v>6</v>
      </c>
      <c r="B12" s="36" t="s">
        <v>348</v>
      </c>
      <c r="C12" s="42" t="s">
        <v>26</v>
      </c>
      <c r="D12" s="42" t="s">
        <v>349</v>
      </c>
      <c r="E12" s="42" t="s">
        <v>23</v>
      </c>
      <c r="F12" s="37">
        <v>38996</v>
      </c>
      <c r="G12" s="41" t="s">
        <v>14</v>
      </c>
      <c r="H12" s="40" t="s">
        <v>220</v>
      </c>
      <c r="I12" s="42">
        <v>10</v>
      </c>
      <c r="J12" s="40" t="s">
        <v>380</v>
      </c>
      <c r="K12" s="76" t="s">
        <v>465</v>
      </c>
      <c r="L12" s="81">
        <v>12</v>
      </c>
      <c r="M12" s="81">
        <v>6</v>
      </c>
      <c r="N12" s="81">
        <v>34</v>
      </c>
      <c r="O12" s="58">
        <f t="shared" si="0"/>
        <v>52</v>
      </c>
      <c r="P12" s="79">
        <f t="shared" si="1"/>
        <v>74.285714285714292</v>
      </c>
    </row>
    <row r="13" spans="1:16" s="49" customFormat="1" ht="15" customHeight="1" x14ac:dyDescent="0.25">
      <c r="A13" s="28">
        <v>7</v>
      </c>
      <c r="B13" s="43" t="s">
        <v>350</v>
      </c>
      <c r="C13" s="42" t="s">
        <v>351</v>
      </c>
      <c r="D13" s="42" t="s">
        <v>352</v>
      </c>
      <c r="E13" s="42" t="s">
        <v>23</v>
      </c>
      <c r="F13" s="44">
        <v>38946</v>
      </c>
      <c r="G13" s="41" t="s">
        <v>14</v>
      </c>
      <c r="H13" s="47" t="s">
        <v>373</v>
      </c>
      <c r="I13" s="42">
        <v>10</v>
      </c>
      <c r="J13" s="28" t="s">
        <v>381</v>
      </c>
      <c r="K13" s="76" t="s">
        <v>465</v>
      </c>
      <c r="L13" s="81">
        <v>12</v>
      </c>
      <c r="M13" s="81">
        <v>4</v>
      </c>
      <c r="N13" s="81">
        <v>36</v>
      </c>
      <c r="O13" s="58">
        <f t="shared" si="0"/>
        <v>52</v>
      </c>
      <c r="P13" s="79">
        <f t="shared" si="1"/>
        <v>74.285714285714292</v>
      </c>
    </row>
    <row r="14" spans="1:16" s="49" customFormat="1" ht="15" customHeight="1" x14ac:dyDescent="0.2">
      <c r="A14" s="28">
        <v>8</v>
      </c>
      <c r="B14" s="28" t="s">
        <v>365</v>
      </c>
      <c r="C14" s="28" t="s">
        <v>366</v>
      </c>
      <c r="D14" s="28" t="s">
        <v>367</v>
      </c>
      <c r="E14" s="28" t="s">
        <v>32</v>
      </c>
      <c r="F14" s="34">
        <v>38973</v>
      </c>
      <c r="G14" s="41" t="s">
        <v>14</v>
      </c>
      <c r="H14" s="39" t="s">
        <v>374</v>
      </c>
      <c r="I14" s="39">
        <v>10</v>
      </c>
      <c r="J14" s="28" t="s">
        <v>384</v>
      </c>
      <c r="K14" s="51"/>
      <c r="L14" s="81">
        <v>0</v>
      </c>
      <c r="M14" s="81">
        <v>4</v>
      </c>
      <c r="N14" s="81">
        <v>45</v>
      </c>
      <c r="O14" s="58">
        <f t="shared" si="0"/>
        <v>49</v>
      </c>
      <c r="P14" s="79">
        <f t="shared" si="1"/>
        <v>70</v>
      </c>
    </row>
    <row r="15" spans="1:16" s="49" customFormat="1" ht="15" customHeight="1" x14ac:dyDescent="0.2">
      <c r="A15" s="28">
        <v>9</v>
      </c>
      <c r="B15" s="28" t="s">
        <v>337</v>
      </c>
      <c r="C15" s="28" t="s">
        <v>118</v>
      </c>
      <c r="D15" s="28" t="s">
        <v>338</v>
      </c>
      <c r="E15" s="28" t="s">
        <v>23</v>
      </c>
      <c r="F15" s="34">
        <v>38967</v>
      </c>
      <c r="G15" s="41" t="s">
        <v>14</v>
      </c>
      <c r="H15" s="39" t="s">
        <v>372</v>
      </c>
      <c r="I15" s="39">
        <v>10</v>
      </c>
      <c r="J15" s="28" t="s">
        <v>102</v>
      </c>
      <c r="K15" s="58"/>
      <c r="L15" s="82">
        <v>4</v>
      </c>
      <c r="M15" s="82">
        <v>4</v>
      </c>
      <c r="N15" s="82">
        <v>39</v>
      </c>
      <c r="O15" s="58">
        <f t="shared" si="0"/>
        <v>47</v>
      </c>
      <c r="P15" s="79">
        <f t="shared" si="1"/>
        <v>67.142857142857139</v>
      </c>
    </row>
    <row r="16" spans="1:16" s="49" customFormat="1" ht="15" customHeight="1" x14ac:dyDescent="0.2">
      <c r="A16" s="28">
        <v>10</v>
      </c>
      <c r="B16" s="28" t="s">
        <v>330</v>
      </c>
      <c r="C16" s="28" t="s">
        <v>73</v>
      </c>
      <c r="D16" s="28" t="s">
        <v>169</v>
      </c>
      <c r="E16" s="28" t="s">
        <v>23</v>
      </c>
      <c r="F16" s="34">
        <v>38996</v>
      </c>
      <c r="G16" s="41" t="s">
        <v>14</v>
      </c>
      <c r="H16" s="39" t="s">
        <v>309</v>
      </c>
      <c r="I16" s="39">
        <v>10</v>
      </c>
      <c r="J16" s="28" t="s">
        <v>379</v>
      </c>
      <c r="K16" s="58"/>
      <c r="L16" s="82">
        <v>4</v>
      </c>
      <c r="M16" s="82">
        <v>0</v>
      </c>
      <c r="N16" s="82">
        <v>40</v>
      </c>
      <c r="O16" s="58">
        <f t="shared" si="0"/>
        <v>44</v>
      </c>
      <c r="P16" s="79">
        <f t="shared" si="1"/>
        <v>62.857142857142854</v>
      </c>
    </row>
    <row r="17" spans="1:16" s="49" customFormat="1" ht="15" customHeight="1" x14ac:dyDescent="0.2">
      <c r="A17" s="28">
        <v>11</v>
      </c>
      <c r="B17" s="28" t="s">
        <v>322</v>
      </c>
      <c r="C17" s="28" t="s">
        <v>281</v>
      </c>
      <c r="D17" s="28" t="s">
        <v>54</v>
      </c>
      <c r="E17" s="28" t="s">
        <v>23</v>
      </c>
      <c r="F17" s="34">
        <v>38956</v>
      </c>
      <c r="G17" s="41" t="s">
        <v>14</v>
      </c>
      <c r="H17" s="39" t="s">
        <v>307</v>
      </c>
      <c r="I17" s="39">
        <v>10</v>
      </c>
      <c r="J17" s="28" t="s">
        <v>377</v>
      </c>
      <c r="K17" s="58"/>
      <c r="L17" s="82">
        <v>2</v>
      </c>
      <c r="M17" s="82">
        <v>4</v>
      </c>
      <c r="N17" s="82">
        <v>38</v>
      </c>
      <c r="O17" s="58">
        <f t="shared" si="0"/>
        <v>44</v>
      </c>
      <c r="P17" s="79">
        <f t="shared" si="1"/>
        <v>62.857142857142854</v>
      </c>
    </row>
    <row r="18" spans="1:16" s="49" customFormat="1" ht="15" customHeight="1" x14ac:dyDescent="0.2">
      <c r="A18" s="28">
        <v>12</v>
      </c>
      <c r="B18" s="28" t="s">
        <v>323</v>
      </c>
      <c r="C18" s="28" t="s">
        <v>131</v>
      </c>
      <c r="D18" s="28" t="s">
        <v>115</v>
      </c>
      <c r="E18" s="28" t="s">
        <v>23</v>
      </c>
      <c r="F18" s="34">
        <v>39058</v>
      </c>
      <c r="G18" s="41" t="s">
        <v>14</v>
      </c>
      <c r="H18" s="39" t="s">
        <v>371</v>
      </c>
      <c r="I18" s="39">
        <v>10</v>
      </c>
      <c r="J18" s="28" t="s">
        <v>377</v>
      </c>
      <c r="K18" s="58"/>
      <c r="L18" s="82">
        <v>4</v>
      </c>
      <c r="M18" s="82">
        <v>6</v>
      </c>
      <c r="N18" s="82">
        <v>33</v>
      </c>
      <c r="O18" s="58">
        <f t="shared" si="0"/>
        <v>43</v>
      </c>
      <c r="P18" s="79">
        <f t="shared" si="1"/>
        <v>61.428571428571431</v>
      </c>
    </row>
    <row r="19" spans="1:16" s="49" customFormat="1" ht="15" customHeight="1" x14ac:dyDescent="0.2">
      <c r="A19" s="28">
        <v>13</v>
      </c>
      <c r="B19" s="28" t="s">
        <v>334</v>
      </c>
      <c r="C19" s="28" t="s">
        <v>335</v>
      </c>
      <c r="D19" s="28" t="s">
        <v>336</v>
      </c>
      <c r="E19" s="28" t="s">
        <v>32</v>
      </c>
      <c r="F19" s="34">
        <v>38943</v>
      </c>
      <c r="G19" s="41" t="s">
        <v>14</v>
      </c>
      <c r="H19" s="39" t="s">
        <v>372</v>
      </c>
      <c r="I19" s="39">
        <v>10</v>
      </c>
      <c r="J19" s="28" t="s">
        <v>102</v>
      </c>
      <c r="K19" s="58"/>
      <c r="L19" s="82">
        <v>4</v>
      </c>
      <c r="M19" s="82">
        <v>6</v>
      </c>
      <c r="N19" s="82">
        <v>32</v>
      </c>
      <c r="O19" s="58">
        <f t="shared" si="0"/>
        <v>42</v>
      </c>
      <c r="P19" s="79">
        <f t="shared" si="1"/>
        <v>60</v>
      </c>
    </row>
    <row r="20" spans="1:16" s="49" customFormat="1" ht="15" customHeight="1" x14ac:dyDescent="0.2">
      <c r="A20" s="28">
        <v>14</v>
      </c>
      <c r="B20" s="28" t="s">
        <v>320</v>
      </c>
      <c r="C20" s="28" t="s">
        <v>321</v>
      </c>
      <c r="D20" s="28" t="s">
        <v>129</v>
      </c>
      <c r="E20" s="28" t="s">
        <v>23</v>
      </c>
      <c r="F20" s="34">
        <v>39106</v>
      </c>
      <c r="G20" s="41" t="s">
        <v>14</v>
      </c>
      <c r="H20" s="67" t="s">
        <v>370</v>
      </c>
      <c r="I20" s="39">
        <v>10</v>
      </c>
      <c r="J20" s="43" t="s">
        <v>376</v>
      </c>
      <c r="K20" s="58"/>
      <c r="L20" s="82">
        <v>6</v>
      </c>
      <c r="M20" s="82">
        <v>4</v>
      </c>
      <c r="N20" s="82">
        <v>31</v>
      </c>
      <c r="O20" s="58">
        <f t="shared" si="0"/>
        <v>41</v>
      </c>
      <c r="P20" s="79">
        <f t="shared" si="1"/>
        <v>58.571428571428569</v>
      </c>
    </row>
    <row r="21" spans="1:16" s="49" customFormat="1" ht="15" customHeight="1" x14ac:dyDescent="0.2">
      <c r="A21" s="28">
        <v>15</v>
      </c>
      <c r="B21" s="28" t="s">
        <v>344</v>
      </c>
      <c r="C21" s="28" t="s">
        <v>345</v>
      </c>
      <c r="D21" s="28" t="s">
        <v>80</v>
      </c>
      <c r="E21" s="28" t="s">
        <v>23</v>
      </c>
      <c r="F21" s="34">
        <v>38980</v>
      </c>
      <c r="G21" s="41" t="s">
        <v>14</v>
      </c>
      <c r="H21" s="39" t="s">
        <v>55</v>
      </c>
      <c r="I21" s="39">
        <v>10</v>
      </c>
      <c r="J21" s="28" t="s">
        <v>107</v>
      </c>
      <c r="K21" s="51"/>
      <c r="L21" s="81">
        <v>4</v>
      </c>
      <c r="M21" s="81">
        <v>4</v>
      </c>
      <c r="N21" s="81">
        <v>27</v>
      </c>
      <c r="O21" s="58">
        <f t="shared" si="0"/>
        <v>35</v>
      </c>
      <c r="P21" s="79">
        <f t="shared" si="1"/>
        <v>50</v>
      </c>
    </row>
    <row r="22" spans="1:16" s="49" customFormat="1" ht="15" customHeight="1" x14ac:dyDescent="0.2">
      <c r="A22" s="28">
        <v>16</v>
      </c>
      <c r="B22" s="28" t="s">
        <v>327</v>
      </c>
      <c r="C22" s="28" t="s">
        <v>328</v>
      </c>
      <c r="D22" s="28" t="s">
        <v>329</v>
      </c>
      <c r="E22" s="28" t="s">
        <v>32</v>
      </c>
      <c r="F22" s="34">
        <v>38808</v>
      </c>
      <c r="G22" s="41" t="s">
        <v>14</v>
      </c>
      <c r="H22" s="39" t="s">
        <v>371</v>
      </c>
      <c r="I22" s="39">
        <v>10</v>
      </c>
      <c r="J22" s="28" t="s">
        <v>378</v>
      </c>
      <c r="K22" s="58"/>
      <c r="L22" s="82">
        <v>3</v>
      </c>
      <c r="M22" s="82">
        <v>4</v>
      </c>
      <c r="N22" s="82">
        <v>27</v>
      </c>
      <c r="O22" s="58">
        <f t="shared" si="0"/>
        <v>34</v>
      </c>
      <c r="P22" s="79">
        <f t="shared" si="1"/>
        <v>48.571428571428569</v>
      </c>
    </row>
    <row r="23" spans="1:16" s="49" customFormat="1" ht="15" customHeight="1" x14ac:dyDescent="0.2">
      <c r="A23" s="28">
        <v>17</v>
      </c>
      <c r="B23" s="28" t="s">
        <v>341</v>
      </c>
      <c r="C23" s="28" t="s">
        <v>342</v>
      </c>
      <c r="D23" s="28" t="s">
        <v>250</v>
      </c>
      <c r="E23" s="28" t="s">
        <v>32</v>
      </c>
      <c r="F23" s="34">
        <v>39018</v>
      </c>
      <c r="G23" s="41" t="s">
        <v>14</v>
      </c>
      <c r="H23" s="39" t="s">
        <v>372</v>
      </c>
      <c r="I23" s="39">
        <v>10</v>
      </c>
      <c r="J23" s="28" t="s">
        <v>102</v>
      </c>
      <c r="K23" s="58"/>
      <c r="L23" s="82">
        <v>2</v>
      </c>
      <c r="M23" s="82">
        <v>4</v>
      </c>
      <c r="N23" s="82">
        <v>25</v>
      </c>
      <c r="O23" s="58">
        <f t="shared" si="0"/>
        <v>31</v>
      </c>
      <c r="P23" s="79">
        <f t="shared" si="1"/>
        <v>44.285714285714285</v>
      </c>
    </row>
    <row r="24" spans="1:16" s="49" customFormat="1" ht="15" customHeight="1" x14ac:dyDescent="0.25">
      <c r="A24" s="28">
        <v>18</v>
      </c>
      <c r="B24" s="68" t="s">
        <v>355</v>
      </c>
      <c r="C24" s="36" t="s">
        <v>343</v>
      </c>
      <c r="D24" s="42" t="s">
        <v>356</v>
      </c>
      <c r="E24" s="42" t="s">
        <v>23</v>
      </c>
      <c r="F24" s="66">
        <v>39262</v>
      </c>
      <c r="G24" s="41" t="s">
        <v>14</v>
      </c>
      <c r="H24" s="40" t="s">
        <v>220</v>
      </c>
      <c r="I24" s="42">
        <v>10</v>
      </c>
      <c r="J24" s="40" t="s">
        <v>380</v>
      </c>
      <c r="K24" s="51"/>
      <c r="L24" s="81">
        <v>4</v>
      </c>
      <c r="M24" s="81">
        <v>6</v>
      </c>
      <c r="N24" s="81">
        <v>20</v>
      </c>
      <c r="O24" s="58">
        <f t="shared" si="0"/>
        <v>30</v>
      </c>
      <c r="P24" s="79">
        <f t="shared" si="1"/>
        <v>42.857142857142854</v>
      </c>
    </row>
    <row r="25" spans="1:16" s="49" customFormat="1" ht="15" customHeight="1" x14ac:dyDescent="0.2">
      <c r="A25" s="28">
        <v>19</v>
      </c>
      <c r="B25" s="36" t="s">
        <v>359</v>
      </c>
      <c r="C25" s="36" t="s">
        <v>360</v>
      </c>
      <c r="D25" s="36" t="s">
        <v>61</v>
      </c>
      <c r="E25" s="28" t="s">
        <v>23</v>
      </c>
      <c r="F25" s="37">
        <v>38863</v>
      </c>
      <c r="G25" s="41" t="s">
        <v>14</v>
      </c>
      <c r="H25" s="39" t="s">
        <v>219</v>
      </c>
      <c r="I25" s="39">
        <v>10</v>
      </c>
      <c r="J25" s="36" t="s">
        <v>383</v>
      </c>
      <c r="K25" s="51"/>
      <c r="L25" s="81">
        <v>0</v>
      </c>
      <c r="M25" s="81">
        <v>2</v>
      </c>
      <c r="N25" s="81">
        <v>27</v>
      </c>
      <c r="O25" s="58">
        <f t="shared" si="0"/>
        <v>29</v>
      </c>
      <c r="P25" s="79">
        <f t="shared" si="1"/>
        <v>41.428571428571431</v>
      </c>
    </row>
    <row r="26" spans="1:16" s="49" customFormat="1" ht="15" customHeight="1" x14ac:dyDescent="0.2">
      <c r="A26" s="28">
        <v>20</v>
      </c>
      <c r="B26" s="28" t="s">
        <v>324</v>
      </c>
      <c r="C26" s="28" t="s">
        <v>325</v>
      </c>
      <c r="D26" s="28" t="s">
        <v>326</v>
      </c>
      <c r="E26" s="28" t="s">
        <v>23</v>
      </c>
      <c r="F26" s="34">
        <v>39071</v>
      </c>
      <c r="G26" s="41" t="s">
        <v>14</v>
      </c>
      <c r="H26" s="39" t="s">
        <v>371</v>
      </c>
      <c r="I26" s="39">
        <v>10</v>
      </c>
      <c r="J26" s="28" t="s">
        <v>377</v>
      </c>
      <c r="K26" s="58"/>
      <c r="L26" s="82">
        <v>4</v>
      </c>
      <c r="M26" s="82">
        <v>4</v>
      </c>
      <c r="N26" s="82">
        <v>21</v>
      </c>
      <c r="O26" s="58">
        <f t="shared" si="0"/>
        <v>29</v>
      </c>
      <c r="P26" s="79">
        <f t="shared" si="1"/>
        <v>41.428571428571431</v>
      </c>
    </row>
    <row r="27" spans="1:16" s="49" customFormat="1" ht="15" customHeight="1" x14ac:dyDescent="0.2">
      <c r="A27" s="28">
        <v>21</v>
      </c>
      <c r="B27" s="28" t="s">
        <v>41</v>
      </c>
      <c r="C27" s="28" t="s">
        <v>210</v>
      </c>
      <c r="D27" s="28" t="s">
        <v>27</v>
      </c>
      <c r="E27" s="28" t="s">
        <v>23</v>
      </c>
      <c r="F27" s="34">
        <v>38844</v>
      </c>
      <c r="G27" s="41" t="s">
        <v>14</v>
      </c>
      <c r="H27" s="39" t="s">
        <v>216</v>
      </c>
      <c r="I27" s="39">
        <v>10</v>
      </c>
      <c r="J27" s="28" t="s">
        <v>225</v>
      </c>
      <c r="K27" s="58"/>
      <c r="L27" s="82">
        <v>0</v>
      </c>
      <c r="M27" s="82">
        <v>0</v>
      </c>
      <c r="N27" s="82">
        <v>26</v>
      </c>
      <c r="O27" s="58">
        <f t="shared" si="0"/>
        <v>26</v>
      </c>
      <c r="P27" s="79">
        <f t="shared" si="1"/>
        <v>37.142857142857146</v>
      </c>
    </row>
    <row r="28" spans="1:16" s="49" customFormat="1" ht="15" customHeight="1" x14ac:dyDescent="0.2">
      <c r="A28" s="28">
        <v>22</v>
      </c>
      <c r="B28" s="28" t="s">
        <v>331</v>
      </c>
      <c r="C28" s="28" t="s">
        <v>91</v>
      </c>
      <c r="D28" s="28" t="s">
        <v>332</v>
      </c>
      <c r="E28" s="28" t="s">
        <v>23</v>
      </c>
      <c r="F28" s="34">
        <v>39098</v>
      </c>
      <c r="G28" s="41" t="s">
        <v>14</v>
      </c>
      <c r="H28" s="39" t="s">
        <v>216</v>
      </c>
      <c r="I28" s="39">
        <v>10</v>
      </c>
      <c r="J28" s="28" t="s">
        <v>225</v>
      </c>
      <c r="K28" s="58"/>
      <c r="L28" s="82">
        <v>0</v>
      </c>
      <c r="M28" s="82">
        <v>2</v>
      </c>
      <c r="N28" s="82">
        <v>22</v>
      </c>
      <c r="O28" s="58">
        <f t="shared" si="0"/>
        <v>24</v>
      </c>
      <c r="P28" s="79">
        <f t="shared" si="1"/>
        <v>34.285714285714285</v>
      </c>
    </row>
    <row r="29" spans="1:16" s="49" customFormat="1" ht="15" customHeight="1" x14ac:dyDescent="0.2">
      <c r="A29" s="28">
        <v>23</v>
      </c>
      <c r="B29" s="28" t="s">
        <v>357</v>
      </c>
      <c r="C29" s="28" t="s">
        <v>358</v>
      </c>
      <c r="D29" s="28" t="s">
        <v>338</v>
      </c>
      <c r="E29" s="28" t="s">
        <v>23</v>
      </c>
      <c r="F29" s="34">
        <v>39022</v>
      </c>
      <c r="G29" s="41" t="s">
        <v>14</v>
      </c>
      <c r="H29" s="39" t="s">
        <v>221</v>
      </c>
      <c r="I29" s="39">
        <v>10</v>
      </c>
      <c r="J29" s="28" t="s">
        <v>382</v>
      </c>
      <c r="K29" s="51"/>
      <c r="L29" s="81">
        <v>0</v>
      </c>
      <c r="M29" s="81">
        <v>2</v>
      </c>
      <c r="N29" s="81">
        <v>22</v>
      </c>
      <c r="O29" s="58">
        <f t="shared" si="0"/>
        <v>24</v>
      </c>
      <c r="P29" s="79">
        <f t="shared" si="1"/>
        <v>34.285714285714285</v>
      </c>
    </row>
    <row r="30" spans="1:16" s="49" customFormat="1" ht="15" customHeight="1" x14ac:dyDescent="0.2">
      <c r="A30" s="28">
        <v>24</v>
      </c>
      <c r="B30" s="28" t="s">
        <v>347</v>
      </c>
      <c r="C30" s="28" t="s">
        <v>286</v>
      </c>
      <c r="D30" s="28" t="s">
        <v>50</v>
      </c>
      <c r="E30" s="28" t="s">
        <v>23</v>
      </c>
      <c r="F30" s="34">
        <v>39181</v>
      </c>
      <c r="G30" s="41" t="s">
        <v>14</v>
      </c>
      <c r="H30" s="39" t="s">
        <v>75</v>
      </c>
      <c r="I30" s="39">
        <v>10</v>
      </c>
      <c r="J30" s="28" t="s">
        <v>109</v>
      </c>
      <c r="K30" s="51"/>
      <c r="L30" s="81">
        <v>0</v>
      </c>
      <c r="M30" s="81">
        <v>0</v>
      </c>
      <c r="N30" s="81">
        <v>16</v>
      </c>
      <c r="O30" s="58">
        <f t="shared" si="0"/>
        <v>16</v>
      </c>
      <c r="P30" s="79">
        <f t="shared" si="1"/>
        <v>22.857142857142858</v>
      </c>
    </row>
    <row r="31" spans="1:16" s="49" customFormat="1" ht="15" customHeight="1" x14ac:dyDescent="0.2">
      <c r="A31" s="28">
        <v>25</v>
      </c>
      <c r="B31" s="28" t="s">
        <v>339</v>
      </c>
      <c r="C31" s="28" t="s">
        <v>134</v>
      </c>
      <c r="D31" s="28" t="s">
        <v>250</v>
      </c>
      <c r="E31" s="28" t="s">
        <v>32</v>
      </c>
      <c r="F31" s="34">
        <v>38960</v>
      </c>
      <c r="G31" s="41" t="s">
        <v>14</v>
      </c>
      <c r="H31" s="39" t="s">
        <v>372</v>
      </c>
      <c r="I31" s="39">
        <v>10</v>
      </c>
      <c r="J31" s="28" t="s">
        <v>102</v>
      </c>
      <c r="K31" s="58"/>
      <c r="L31" s="82">
        <v>0</v>
      </c>
      <c r="M31" s="82">
        <v>0</v>
      </c>
      <c r="N31" s="82">
        <v>16</v>
      </c>
      <c r="O31" s="58">
        <f t="shared" si="0"/>
        <v>16</v>
      </c>
      <c r="P31" s="79">
        <f t="shared" si="1"/>
        <v>22.857142857142858</v>
      </c>
    </row>
    <row r="32" spans="1:16" s="49" customFormat="1" ht="15" customHeight="1" x14ac:dyDescent="0.2">
      <c r="A32" s="28">
        <v>26</v>
      </c>
      <c r="B32" s="69" t="s">
        <v>368</v>
      </c>
      <c r="C32" s="69" t="s">
        <v>369</v>
      </c>
      <c r="D32" s="69" t="s">
        <v>129</v>
      </c>
      <c r="E32" s="45" t="s">
        <v>23</v>
      </c>
      <c r="F32" s="70">
        <v>38798</v>
      </c>
      <c r="G32" s="41" t="s">
        <v>14</v>
      </c>
      <c r="H32" s="47" t="s">
        <v>375</v>
      </c>
      <c r="I32" s="39">
        <v>10</v>
      </c>
      <c r="J32" s="69" t="s">
        <v>385</v>
      </c>
      <c r="K32" s="51"/>
      <c r="L32" s="81">
        <v>2</v>
      </c>
      <c r="M32" s="81">
        <v>4</v>
      </c>
      <c r="N32" s="81">
        <v>0</v>
      </c>
      <c r="O32" s="58">
        <f t="shared" si="0"/>
        <v>6</v>
      </c>
      <c r="P32" s="79">
        <f t="shared" si="1"/>
        <v>8.5714285714285712</v>
      </c>
    </row>
    <row r="33" spans="2:3" s="49" customFormat="1" ht="15" customHeight="1" x14ac:dyDescent="0.2"/>
    <row r="34" spans="2:3" ht="15" customHeight="1" x14ac:dyDescent="0.2">
      <c r="B34" t="s">
        <v>466</v>
      </c>
      <c r="C34" t="s">
        <v>470</v>
      </c>
    </row>
    <row r="36" spans="2:3" ht="15" customHeight="1" x14ac:dyDescent="0.2">
      <c r="B36" t="s">
        <v>467</v>
      </c>
      <c r="C36" t="s">
        <v>468</v>
      </c>
    </row>
    <row r="37" spans="2:3" ht="15" customHeight="1" x14ac:dyDescent="0.2">
      <c r="C37" t="s">
        <v>469</v>
      </c>
    </row>
    <row r="38" spans="2:3" ht="15" customHeight="1" x14ac:dyDescent="0.2">
      <c r="C38" t="s">
        <v>471</v>
      </c>
    </row>
    <row r="39" spans="2:3" ht="15" customHeight="1" x14ac:dyDescent="0.2">
      <c r="C39" t="s">
        <v>472</v>
      </c>
    </row>
    <row r="40" spans="2:3" ht="15" customHeight="1" x14ac:dyDescent="0.2">
      <c r="C40" t="s">
        <v>473</v>
      </c>
    </row>
    <row r="41" spans="2:3" ht="15" customHeight="1" x14ac:dyDescent="0.2">
      <c r="C41" t="s">
        <v>474</v>
      </c>
    </row>
    <row r="42" spans="2:3" ht="15" customHeight="1" x14ac:dyDescent="0.2">
      <c r="C42" t="s">
        <v>475</v>
      </c>
    </row>
    <row r="43" spans="2:3" ht="15" customHeight="1" x14ac:dyDescent="0.2">
      <c r="C43" t="s">
        <v>476</v>
      </c>
    </row>
    <row r="44" spans="2:3" ht="15" customHeight="1" x14ac:dyDescent="0.2">
      <c r="C44" t="s">
        <v>477</v>
      </c>
    </row>
    <row r="45" spans="2:3" ht="15" customHeight="1" x14ac:dyDescent="0.2">
      <c r="C45" t="s">
        <v>478</v>
      </c>
    </row>
    <row r="46" spans="2:3" ht="15" customHeight="1" x14ac:dyDescent="0.2">
      <c r="C46" t="s">
        <v>479</v>
      </c>
    </row>
    <row r="47" spans="2:3" ht="15" customHeight="1" x14ac:dyDescent="0.2">
      <c r="C47" t="s">
        <v>480</v>
      </c>
    </row>
    <row r="48" spans="2:3" ht="15" customHeight="1" x14ac:dyDescent="0.2">
      <c r="C48" t="s">
        <v>481</v>
      </c>
    </row>
    <row r="49" spans="3:3" ht="15" customHeight="1" x14ac:dyDescent="0.2">
      <c r="C49" t="s">
        <v>482</v>
      </c>
    </row>
  </sheetData>
  <sortState ref="A7:P43">
    <sortCondition descending="1" ref="O7:O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5" zoomScale="85" zoomScaleNormal="85" workbookViewId="0">
      <selection activeCell="O25" sqref="O25"/>
    </sheetView>
  </sheetViews>
  <sheetFormatPr defaultColWidth="12.5703125" defaultRowHeight="15.75" customHeight="1" x14ac:dyDescent="0.2"/>
  <cols>
    <col min="1" max="1" width="10.140625" customWidth="1"/>
    <col min="2" max="2" width="17.5703125" customWidth="1"/>
    <col min="3" max="3" width="19.140625" customWidth="1"/>
    <col min="5" max="5" width="4.7109375" customWidth="1"/>
    <col min="7" max="7" width="8.85546875" style="49" customWidth="1"/>
    <col min="8" max="8" width="16" customWidth="1"/>
    <col min="9" max="9" width="8" customWidth="1"/>
    <col min="10" max="10" width="22.5703125" customWidth="1"/>
    <col min="12" max="14" width="5.7109375" style="22" customWidth="1"/>
    <col min="15" max="15" width="14.140625" customWidth="1"/>
  </cols>
  <sheetData>
    <row r="1" spans="1:16" ht="12.75" x14ac:dyDescent="0.2">
      <c r="A1" s="11" t="s">
        <v>0</v>
      </c>
      <c r="B1" s="12" t="s">
        <v>1</v>
      </c>
      <c r="C1" s="10"/>
      <c r="D1" s="10"/>
      <c r="E1" s="10"/>
      <c r="F1" s="10"/>
      <c r="G1" s="15"/>
      <c r="H1" s="10"/>
      <c r="I1" s="10"/>
      <c r="J1" s="10"/>
      <c r="K1" s="13"/>
      <c r="L1" s="21"/>
      <c r="M1" s="21"/>
      <c r="N1" s="21"/>
    </row>
    <row r="2" spans="1:16" ht="12.75" x14ac:dyDescent="0.2">
      <c r="A2" s="10"/>
      <c r="B2" s="10" t="s">
        <v>2</v>
      </c>
      <c r="C2" s="14" t="s">
        <v>3</v>
      </c>
      <c r="D2" s="10" t="s">
        <v>0</v>
      </c>
      <c r="E2" s="10"/>
      <c r="F2" s="10"/>
      <c r="G2" s="15"/>
      <c r="H2" s="10"/>
      <c r="I2" s="10"/>
      <c r="J2" s="10"/>
      <c r="K2" s="13"/>
      <c r="L2" s="21"/>
      <c r="M2" s="21"/>
      <c r="N2" s="21"/>
    </row>
    <row r="3" spans="1:16" ht="12.75" x14ac:dyDescent="0.2">
      <c r="A3" s="10"/>
      <c r="B3" s="10" t="s">
        <v>4</v>
      </c>
      <c r="C3" s="7" t="s">
        <v>5</v>
      </c>
      <c r="D3" s="10"/>
      <c r="E3" s="10"/>
      <c r="F3" s="10"/>
      <c r="G3" s="15"/>
      <c r="H3" s="10"/>
      <c r="I3" s="10"/>
      <c r="J3" s="10"/>
      <c r="K3" s="13"/>
      <c r="L3" s="21"/>
      <c r="M3" s="21"/>
      <c r="N3" s="21"/>
    </row>
    <row r="4" spans="1:16" ht="12.75" x14ac:dyDescent="0.2">
      <c r="A4" s="10"/>
      <c r="B4" s="10" t="s">
        <v>6</v>
      </c>
      <c r="C4" s="15">
        <v>11</v>
      </c>
      <c r="D4" s="10"/>
      <c r="E4" s="10"/>
      <c r="F4" s="10"/>
      <c r="G4" s="15"/>
      <c r="H4" s="10"/>
      <c r="I4" s="10"/>
      <c r="J4" s="10"/>
      <c r="K4" s="13"/>
      <c r="L4" s="21"/>
      <c r="M4" s="21"/>
      <c r="N4" s="21"/>
    </row>
    <row r="5" spans="1:16" ht="12.75" x14ac:dyDescent="0.2">
      <c r="A5" s="19"/>
      <c r="B5" s="19" t="s">
        <v>7</v>
      </c>
      <c r="C5" s="19">
        <v>70</v>
      </c>
      <c r="D5" s="19"/>
      <c r="E5" s="19"/>
      <c r="F5" s="20"/>
      <c r="G5" s="19"/>
      <c r="H5" s="19"/>
      <c r="I5" s="19"/>
      <c r="J5" s="19"/>
      <c r="K5" s="13"/>
      <c r="L5" s="21"/>
      <c r="M5" s="21"/>
      <c r="N5" s="21"/>
    </row>
    <row r="6" spans="1:16" s="49" customFormat="1" ht="33.75" customHeight="1" x14ac:dyDescent="0.2">
      <c r="A6" s="53" t="s">
        <v>8</v>
      </c>
      <c r="B6" s="53" t="s">
        <v>9</v>
      </c>
      <c r="C6" s="53" t="s">
        <v>10</v>
      </c>
      <c r="D6" s="53" t="s">
        <v>11</v>
      </c>
      <c r="E6" s="53" t="s">
        <v>12</v>
      </c>
      <c r="F6" s="53" t="s">
        <v>13</v>
      </c>
      <c r="G6" s="50" t="s">
        <v>14</v>
      </c>
      <c r="H6" s="50" t="s">
        <v>15</v>
      </c>
      <c r="I6" s="53" t="s">
        <v>6</v>
      </c>
      <c r="J6" s="50" t="s">
        <v>16</v>
      </c>
      <c r="K6" s="53" t="s">
        <v>17</v>
      </c>
      <c r="L6" s="53">
        <v>1</v>
      </c>
      <c r="M6" s="53">
        <v>2</v>
      </c>
      <c r="N6" s="53">
        <v>3</v>
      </c>
      <c r="O6" s="53" t="s">
        <v>18</v>
      </c>
      <c r="P6" s="55" t="s">
        <v>19</v>
      </c>
    </row>
    <row r="7" spans="1:16" s="49" customFormat="1" x14ac:dyDescent="0.2">
      <c r="A7" s="28">
        <v>1</v>
      </c>
      <c r="B7" s="39" t="s">
        <v>420</v>
      </c>
      <c r="C7" s="28" t="s">
        <v>131</v>
      </c>
      <c r="D7" s="28" t="s">
        <v>87</v>
      </c>
      <c r="E7" s="28" t="s">
        <v>23</v>
      </c>
      <c r="F7" s="34">
        <v>38601</v>
      </c>
      <c r="G7" s="48" t="s">
        <v>14</v>
      </c>
      <c r="H7" s="39" t="s">
        <v>220</v>
      </c>
      <c r="I7" s="39">
        <v>11</v>
      </c>
      <c r="J7" s="39" t="s">
        <v>235</v>
      </c>
      <c r="K7" s="76" t="s">
        <v>464</v>
      </c>
      <c r="L7" s="85">
        <v>8</v>
      </c>
      <c r="M7" s="85">
        <v>12</v>
      </c>
      <c r="N7" s="85">
        <v>46</v>
      </c>
      <c r="O7" s="51">
        <f t="shared" ref="O7:O43" si="0">SUM(L7+M7+N7)</f>
        <v>66</v>
      </c>
      <c r="P7" s="79">
        <f>O7*100/70</f>
        <v>94.285714285714292</v>
      </c>
    </row>
    <row r="8" spans="1:16" s="49" customFormat="1" x14ac:dyDescent="0.2">
      <c r="A8" s="28">
        <v>2</v>
      </c>
      <c r="B8" s="28" t="s">
        <v>421</v>
      </c>
      <c r="C8" s="28" t="s">
        <v>252</v>
      </c>
      <c r="D8" s="28" t="s">
        <v>201</v>
      </c>
      <c r="E8" s="28" t="s">
        <v>23</v>
      </c>
      <c r="F8" s="34">
        <v>38643</v>
      </c>
      <c r="G8" s="48" t="s">
        <v>14</v>
      </c>
      <c r="H8" s="39" t="s">
        <v>220</v>
      </c>
      <c r="I8" s="39">
        <v>11</v>
      </c>
      <c r="J8" s="39" t="s">
        <v>235</v>
      </c>
      <c r="K8" s="76" t="s">
        <v>465</v>
      </c>
      <c r="L8" s="85">
        <v>4</v>
      </c>
      <c r="M8" s="85">
        <v>12</v>
      </c>
      <c r="N8" s="85">
        <v>40</v>
      </c>
      <c r="O8" s="51">
        <f t="shared" si="0"/>
        <v>56</v>
      </c>
      <c r="P8" s="79">
        <f t="shared" ref="P8:P43" si="1">O8*100/70</f>
        <v>80</v>
      </c>
    </row>
    <row r="9" spans="1:16" s="49" customFormat="1" ht="63" x14ac:dyDescent="0.2">
      <c r="A9" s="28">
        <v>3</v>
      </c>
      <c r="B9" s="36" t="s">
        <v>428</v>
      </c>
      <c r="C9" s="36" t="s">
        <v>429</v>
      </c>
      <c r="D9" s="36" t="s">
        <v>430</v>
      </c>
      <c r="E9" s="36" t="s">
        <v>23</v>
      </c>
      <c r="F9" s="37">
        <v>38643</v>
      </c>
      <c r="G9" s="48" t="s">
        <v>14</v>
      </c>
      <c r="H9" s="36" t="s">
        <v>84</v>
      </c>
      <c r="I9" s="28">
        <v>11</v>
      </c>
      <c r="J9" s="36" t="s">
        <v>319</v>
      </c>
      <c r="K9" s="76" t="s">
        <v>465</v>
      </c>
      <c r="L9" s="85">
        <v>8</v>
      </c>
      <c r="M9" s="85">
        <v>12</v>
      </c>
      <c r="N9" s="85">
        <v>35</v>
      </c>
      <c r="O9" s="51">
        <f t="shared" si="0"/>
        <v>55</v>
      </c>
      <c r="P9" s="79">
        <f t="shared" si="1"/>
        <v>78.571428571428569</v>
      </c>
    </row>
    <row r="10" spans="1:16" s="49" customFormat="1" ht="31.5" x14ac:dyDescent="0.2">
      <c r="A10" s="28">
        <v>4</v>
      </c>
      <c r="B10" s="56" t="s">
        <v>390</v>
      </c>
      <c r="C10" s="56" t="s">
        <v>386</v>
      </c>
      <c r="D10" s="56" t="s">
        <v>152</v>
      </c>
      <c r="E10" s="56" t="s">
        <v>23</v>
      </c>
      <c r="F10" s="57">
        <v>38862</v>
      </c>
      <c r="G10" s="48" t="s">
        <v>14</v>
      </c>
      <c r="H10" s="56" t="s">
        <v>447</v>
      </c>
      <c r="I10" s="28">
        <v>11</v>
      </c>
      <c r="J10" s="56" t="s">
        <v>451</v>
      </c>
      <c r="K10" s="76" t="s">
        <v>465</v>
      </c>
      <c r="L10" s="85">
        <v>8</v>
      </c>
      <c r="M10" s="85">
        <v>8</v>
      </c>
      <c r="N10" s="85">
        <v>38</v>
      </c>
      <c r="O10" s="51">
        <f t="shared" si="0"/>
        <v>54</v>
      </c>
      <c r="P10" s="79">
        <f t="shared" si="1"/>
        <v>77.142857142857139</v>
      </c>
    </row>
    <row r="11" spans="1:16" s="49" customFormat="1" ht="31.5" x14ac:dyDescent="0.2">
      <c r="A11" s="28">
        <v>5</v>
      </c>
      <c r="B11" s="28" t="s">
        <v>387</v>
      </c>
      <c r="C11" s="28" t="s">
        <v>388</v>
      </c>
      <c r="D11" s="28" t="s">
        <v>332</v>
      </c>
      <c r="E11" s="28" t="s">
        <v>23</v>
      </c>
      <c r="F11" s="34">
        <v>38526</v>
      </c>
      <c r="G11" s="48" t="s">
        <v>14</v>
      </c>
      <c r="H11" s="28" t="s">
        <v>371</v>
      </c>
      <c r="I11" s="28">
        <v>11</v>
      </c>
      <c r="J11" s="28" t="s">
        <v>450</v>
      </c>
      <c r="K11" s="76" t="s">
        <v>465</v>
      </c>
      <c r="L11" s="85">
        <v>3</v>
      </c>
      <c r="M11" s="85">
        <v>12</v>
      </c>
      <c r="N11" s="85">
        <v>39</v>
      </c>
      <c r="O11" s="51">
        <f t="shared" si="0"/>
        <v>54</v>
      </c>
      <c r="P11" s="79">
        <f t="shared" si="1"/>
        <v>77.142857142857139</v>
      </c>
    </row>
    <row r="12" spans="1:16" s="49" customFormat="1" ht="63" x14ac:dyDescent="0.2">
      <c r="A12" s="28">
        <v>6</v>
      </c>
      <c r="B12" s="28" t="s">
        <v>433</v>
      </c>
      <c r="C12" s="28" t="s">
        <v>351</v>
      </c>
      <c r="D12" s="28" t="s">
        <v>434</v>
      </c>
      <c r="E12" s="28" t="s">
        <v>23</v>
      </c>
      <c r="F12" s="66">
        <v>38590</v>
      </c>
      <c r="G12" s="48" t="s">
        <v>14</v>
      </c>
      <c r="H12" s="36" t="s">
        <v>84</v>
      </c>
      <c r="I12" s="28">
        <v>11</v>
      </c>
      <c r="J12" s="28" t="s">
        <v>319</v>
      </c>
      <c r="K12" s="76" t="s">
        <v>465</v>
      </c>
      <c r="L12" s="85">
        <v>5</v>
      </c>
      <c r="M12" s="85">
        <v>8</v>
      </c>
      <c r="N12" s="85">
        <v>40</v>
      </c>
      <c r="O12" s="51">
        <f t="shared" si="0"/>
        <v>53</v>
      </c>
      <c r="P12" s="79">
        <f t="shared" si="1"/>
        <v>75.714285714285708</v>
      </c>
    </row>
    <row r="13" spans="1:16" s="49" customFormat="1" ht="63" x14ac:dyDescent="0.2">
      <c r="A13" s="28">
        <v>7</v>
      </c>
      <c r="B13" s="36" t="s">
        <v>422</v>
      </c>
      <c r="C13" s="36" t="s">
        <v>210</v>
      </c>
      <c r="D13" s="36" t="s">
        <v>432</v>
      </c>
      <c r="E13" s="36" t="s">
        <v>23</v>
      </c>
      <c r="F13" s="37">
        <v>38666</v>
      </c>
      <c r="G13" s="48" t="s">
        <v>14</v>
      </c>
      <c r="H13" s="36" t="s">
        <v>84</v>
      </c>
      <c r="I13" s="28">
        <v>11</v>
      </c>
      <c r="J13" s="36" t="s">
        <v>319</v>
      </c>
      <c r="K13" s="76" t="s">
        <v>465</v>
      </c>
      <c r="L13" s="85">
        <v>8</v>
      </c>
      <c r="M13" s="85">
        <v>12</v>
      </c>
      <c r="N13" s="85">
        <v>31</v>
      </c>
      <c r="O13" s="51">
        <f t="shared" si="0"/>
        <v>51</v>
      </c>
      <c r="P13" s="79">
        <f t="shared" si="1"/>
        <v>72.857142857142861</v>
      </c>
    </row>
    <row r="14" spans="1:16" s="49" customFormat="1" x14ac:dyDescent="0.2">
      <c r="A14" s="28">
        <v>8</v>
      </c>
      <c r="B14" s="40" t="s">
        <v>424</v>
      </c>
      <c r="C14" s="28" t="s">
        <v>425</v>
      </c>
      <c r="D14" s="28" t="s">
        <v>426</v>
      </c>
      <c r="E14" s="40" t="s">
        <v>32</v>
      </c>
      <c r="F14" s="34">
        <v>38747</v>
      </c>
      <c r="G14" s="48" t="s">
        <v>14</v>
      </c>
      <c r="H14" s="39" t="s">
        <v>220</v>
      </c>
      <c r="I14" s="39">
        <v>11</v>
      </c>
      <c r="J14" s="39" t="s">
        <v>235</v>
      </c>
      <c r="K14" s="76" t="s">
        <v>465</v>
      </c>
      <c r="L14" s="85">
        <v>4</v>
      </c>
      <c r="M14" s="85">
        <v>12</v>
      </c>
      <c r="N14" s="85">
        <v>34</v>
      </c>
      <c r="O14" s="51">
        <f t="shared" si="0"/>
        <v>50</v>
      </c>
      <c r="P14" s="79">
        <f t="shared" si="1"/>
        <v>71.428571428571431</v>
      </c>
    </row>
    <row r="15" spans="1:16" s="49" customFormat="1" ht="31.5" x14ac:dyDescent="0.2">
      <c r="A15" s="28">
        <v>9</v>
      </c>
      <c r="B15" s="28" t="s">
        <v>461</v>
      </c>
      <c r="C15" s="28" t="s">
        <v>52</v>
      </c>
      <c r="D15" s="28" t="s">
        <v>155</v>
      </c>
      <c r="E15" s="28" t="s">
        <v>23</v>
      </c>
      <c r="F15" s="34">
        <v>38642</v>
      </c>
      <c r="G15" s="48" t="s">
        <v>14</v>
      </c>
      <c r="H15" s="28" t="s">
        <v>371</v>
      </c>
      <c r="I15" s="28">
        <v>11</v>
      </c>
      <c r="J15" s="28" t="s">
        <v>450</v>
      </c>
      <c r="K15" s="76" t="s">
        <v>465</v>
      </c>
      <c r="L15" s="85">
        <v>3</v>
      </c>
      <c r="M15" s="85">
        <v>10</v>
      </c>
      <c r="N15" s="85">
        <v>36</v>
      </c>
      <c r="O15" s="51">
        <f t="shared" si="0"/>
        <v>49</v>
      </c>
      <c r="P15" s="79">
        <f t="shared" si="1"/>
        <v>70</v>
      </c>
    </row>
    <row r="16" spans="1:16" s="49" customFormat="1" ht="63" x14ac:dyDescent="0.2">
      <c r="A16" s="28">
        <v>10</v>
      </c>
      <c r="B16" s="28" t="s">
        <v>405</v>
      </c>
      <c r="C16" s="28" t="s">
        <v>52</v>
      </c>
      <c r="D16" s="28" t="s">
        <v>406</v>
      </c>
      <c r="E16" s="28" t="s">
        <v>23</v>
      </c>
      <c r="F16" s="34">
        <v>38530</v>
      </c>
      <c r="G16" s="48" t="s">
        <v>14</v>
      </c>
      <c r="H16" s="28" t="s">
        <v>55</v>
      </c>
      <c r="I16" s="28">
        <v>11</v>
      </c>
      <c r="J16" s="28" t="s">
        <v>105</v>
      </c>
      <c r="K16" s="76" t="s">
        <v>465</v>
      </c>
      <c r="L16" s="85">
        <v>4</v>
      </c>
      <c r="M16" s="85">
        <v>12</v>
      </c>
      <c r="N16" s="85">
        <v>33</v>
      </c>
      <c r="O16" s="51">
        <f t="shared" si="0"/>
        <v>49</v>
      </c>
      <c r="P16" s="79">
        <f t="shared" si="1"/>
        <v>70</v>
      </c>
    </row>
    <row r="17" spans="1:16" s="49" customFormat="1" ht="47.25" x14ac:dyDescent="0.2">
      <c r="A17" s="28">
        <v>11</v>
      </c>
      <c r="B17" s="28" t="s">
        <v>435</v>
      </c>
      <c r="C17" s="28" t="s">
        <v>436</v>
      </c>
      <c r="D17" s="28" t="s">
        <v>43</v>
      </c>
      <c r="E17" s="28" t="s">
        <v>23</v>
      </c>
      <c r="F17" s="34">
        <v>38803</v>
      </c>
      <c r="G17" s="48" t="s">
        <v>14</v>
      </c>
      <c r="H17" s="28" t="s">
        <v>374</v>
      </c>
      <c r="I17" s="28">
        <v>11</v>
      </c>
      <c r="J17" s="28" t="s">
        <v>384</v>
      </c>
      <c r="K17" s="51"/>
      <c r="L17" s="85">
        <v>1</v>
      </c>
      <c r="M17" s="85">
        <v>4</v>
      </c>
      <c r="N17" s="85">
        <v>43</v>
      </c>
      <c r="O17" s="51">
        <f t="shared" si="0"/>
        <v>48</v>
      </c>
      <c r="P17" s="79">
        <f t="shared" si="1"/>
        <v>68.571428571428569</v>
      </c>
    </row>
    <row r="18" spans="1:16" s="49" customFormat="1" ht="173.25" x14ac:dyDescent="0.2">
      <c r="A18" s="28">
        <v>12</v>
      </c>
      <c r="B18" s="36" t="s">
        <v>419</v>
      </c>
      <c r="C18" s="36" t="s">
        <v>196</v>
      </c>
      <c r="D18" s="36" t="s">
        <v>61</v>
      </c>
      <c r="E18" s="28" t="s">
        <v>23</v>
      </c>
      <c r="F18" s="37">
        <v>38677</v>
      </c>
      <c r="G18" s="48" t="s">
        <v>14</v>
      </c>
      <c r="H18" s="28" t="s">
        <v>219</v>
      </c>
      <c r="I18" s="28">
        <v>11</v>
      </c>
      <c r="J18" s="36" t="s">
        <v>457</v>
      </c>
      <c r="K18" s="51"/>
      <c r="L18" s="85">
        <v>0</v>
      </c>
      <c r="M18" s="85">
        <v>5</v>
      </c>
      <c r="N18" s="85">
        <v>43</v>
      </c>
      <c r="O18" s="51">
        <f t="shared" si="0"/>
        <v>48</v>
      </c>
      <c r="P18" s="79">
        <f t="shared" si="1"/>
        <v>68.571428571428569</v>
      </c>
    </row>
    <row r="19" spans="1:16" s="49" customFormat="1" x14ac:dyDescent="0.2">
      <c r="A19" s="28">
        <v>13</v>
      </c>
      <c r="B19" s="28" t="s">
        <v>422</v>
      </c>
      <c r="C19" s="28" t="s">
        <v>423</v>
      </c>
      <c r="D19" s="28" t="s">
        <v>83</v>
      </c>
      <c r="E19" s="28" t="s">
        <v>23</v>
      </c>
      <c r="F19" s="34">
        <v>39035</v>
      </c>
      <c r="G19" s="48" t="s">
        <v>14</v>
      </c>
      <c r="H19" s="39" t="s">
        <v>220</v>
      </c>
      <c r="I19" s="39">
        <v>11</v>
      </c>
      <c r="J19" s="39" t="s">
        <v>235</v>
      </c>
      <c r="K19" s="51"/>
      <c r="L19" s="85">
        <v>8</v>
      </c>
      <c r="M19" s="85">
        <v>12</v>
      </c>
      <c r="N19" s="85">
        <v>27</v>
      </c>
      <c r="O19" s="51">
        <f t="shared" si="0"/>
        <v>47</v>
      </c>
      <c r="P19" s="79">
        <f t="shared" si="1"/>
        <v>67.142857142857139</v>
      </c>
    </row>
    <row r="20" spans="1:16" s="49" customFormat="1" ht="31.5" x14ac:dyDescent="0.2">
      <c r="A20" s="28">
        <v>14</v>
      </c>
      <c r="B20" s="28" t="s">
        <v>437</v>
      </c>
      <c r="C20" s="28" t="s">
        <v>460</v>
      </c>
      <c r="D20" s="28" t="s">
        <v>434</v>
      </c>
      <c r="E20" s="28" t="s">
        <v>23</v>
      </c>
      <c r="F20" s="34">
        <v>38586</v>
      </c>
      <c r="G20" s="48" t="s">
        <v>14</v>
      </c>
      <c r="H20" s="28" t="s">
        <v>222</v>
      </c>
      <c r="I20" s="28">
        <v>11</v>
      </c>
      <c r="J20" s="28" t="s">
        <v>241</v>
      </c>
      <c r="K20" s="51"/>
      <c r="L20" s="85">
        <v>5</v>
      </c>
      <c r="M20" s="85">
        <v>8</v>
      </c>
      <c r="N20" s="85">
        <v>34</v>
      </c>
      <c r="O20" s="51">
        <f t="shared" si="0"/>
        <v>47</v>
      </c>
      <c r="P20" s="79">
        <f t="shared" si="1"/>
        <v>67.142857142857139</v>
      </c>
    </row>
    <row r="21" spans="1:16" s="49" customFormat="1" ht="31.5" x14ac:dyDescent="0.2">
      <c r="A21" s="28">
        <v>15</v>
      </c>
      <c r="B21" s="28" t="s">
        <v>413</v>
      </c>
      <c r="C21" s="28" t="s">
        <v>52</v>
      </c>
      <c r="D21" s="28" t="s">
        <v>211</v>
      </c>
      <c r="E21" s="28" t="s">
        <v>23</v>
      </c>
      <c r="F21" s="34">
        <v>38669</v>
      </c>
      <c r="G21" s="48" t="s">
        <v>14</v>
      </c>
      <c r="H21" s="28" t="s">
        <v>448</v>
      </c>
      <c r="I21" s="28">
        <v>11</v>
      </c>
      <c r="J21" s="28" t="s">
        <v>232</v>
      </c>
      <c r="K21" s="51"/>
      <c r="L21" s="85">
        <v>6</v>
      </c>
      <c r="M21" s="85">
        <v>8</v>
      </c>
      <c r="N21" s="85">
        <v>31</v>
      </c>
      <c r="O21" s="51">
        <f t="shared" si="0"/>
        <v>45</v>
      </c>
      <c r="P21" s="79">
        <f t="shared" si="1"/>
        <v>64.285714285714292</v>
      </c>
    </row>
    <row r="22" spans="1:16" s="49" customFormat="1" ht="31.5" x14ac:dyDescent="0.2">
      <c r="A22" s="28">
        <v>16</v>
      </c>
      <c r="B22" s="28" t="s">
        <v>391</v>
      </c>
      <c r="C22" s="28" t="s">
        <v>392</v>
      </c>
      <c r="D22" s="28" t="s">
        <v>393</v>
      </c>
      <c r="E22" s="28" t="s">
        <v>23</v>
      </c>
      <c r="F22" s="34">
        <v>38675</v>
      </c>
      <c r="G22" s="48" t="s">
        <v>14</v>
      </c>
      <c r="H22" s="28" t="s">
        <v>30</v>
      </c>
      <c r="I22" s="28">
        <v>11</v>
      </c>
      <c r="J22" s="28" t="s">
        <v>452</v>
      </c>
      <c r="K22" s="51"/>
      <c r="L22" s="85">
        <v>3</v>
      </c>
      <c r="M22" s="85">
        <v>8</v>
      </c>
      <c r="N22" s="85">
        <v>33</v>
      </c>
      <c r="O22" s="51">
        <f t="shared" si="0"/>
        <v>44</v>
      </c>
      <c r="P22" s="79">
        <f t="shared" si="1"/>
        <v>62.857142857142854</v>
      </c>
    </row>
    <row r="23" spans="1:16" s="49" customFormat="1" ht="63" x14ac:dyDescent="0.2">
      <c r="A23" s="28">
        <v>17</v>
      </c>
      <c r="B23" s="28" t="s">
        <v>400</v>
      </c>
      <c r="C23" s="28" t="s">
        <v>49</v>
      </c>
      <c r="D23" s="28" t="s">
        <v>332</v>
      </c>
      <c r="E23" s="28" t="s">
        <v>23</v>
      </c>
      <c r="F23" s="34">
        <v>38738</v>
      </c>
      <c r="G23" s="48" t="s">
        <v>14</v>
      </c>
      <c r="H23" s="28" t="s">
        <v>44</v>
      </c>
      <c r="I23" s="28">
        <v>11</v>
      </c>
      <c r="J23" s="28" t="s">
        <v>454</v>
      </c>
      <c r="K23" s="51"/>
      <c r="L23" s="85">
        <v>5</v>
      </c>
      <c r="M23" s="85">
        <v>8</v>
      </c>
      <c r="N23" s="85">
        <v>29</v>
      </c>
      <c r="O23" s="51">
        <f t="shared" si="0"/>
        <v>42</v>
      </c>
      <c r="P23" s="79">
        <f t="shared" si="1"/>
        <v>60</v>
      </c>
    </row>
    <row r="24" spans="1:16" s="49" customFormat="1" ht="141.75" x14ac:dyDescent="0.2">
      <c r="A24" s="28">
        <v>18</v>
      </c>
      <c r="B24" s="28" t="s">
        <v>417</v>
      </c>
      <c r="C24" s="28" t="s">
        <v>60</v>
      </c>
      <c r="D24" s="28" t="s">
        <v>179</v>
      </c>
      <c r="E24" s="28" t="s">
        <v>23</v>
      </c>
      <c r="F24" s="34">
        <v>38821</v>
      </c>
      <c r="G24" s="48" t="s">
        <v>14</v>
      </c>
      <c r="H24" s="28" t="s">
        <v>75</v>
      </c>
      <c r="I24" s="28">
        <v>11</v>
      </c>
      <c r="J24" s="28" t="s">
        <v>108</v>
      </c>
      <c r="K24" s="51"/>
      <c r="L24" s="85">
        <v>0</v>
      </c>
      <c r="M24" s="85">
        <v>6</v>
      </c>
      <c r="N24" s="85">
        <v>35</v>
      </c>
      <c r="O24" s="51">
        <f t="shared" si="0"/>
        <v>41</v>
      </c>
      <c r="P24" s="79">
        <f t="shared" si="1"/>
        <v>58.571428571428569</v>
      </c>
    </row>
    <row r="25" spans="1:16" s="49" customFormat="1" ht="63" x14ac:dyDescent="0.2">
      <c r="A25" s="28">
        <v>19</v>
      </c>
      <c r="B25" s="28" t="s">
        <v>401</v>
      </c>
      <c r="C25" s="28" t="s">
        <v>402</v>
      </c>
      <c r="D25" s="28" t="s">
        <v>403</v>
      </c>
      <c r="E25" s="28" t="s">
        <v>23</v>
      </c>
      <c r="F25" s="34">
        <v>38873</v>
      </c>
      <c r="G25" s="48" t="s">
        <v>14</v>
      </c>
      <c r="H25" s="28" t="s">
        <v>44</v>
      </c>
      <c r="I25" s="28">
        <v>11</v>
      </c>
      <c r="J25" s="28" t="s">
        <v>454</v>
      </c>
      <c r="K25" s="51"/>
      <c r="L25" s="85">
        <v>6</v>
      </c>
      <c r="M25" s="85">
        <v>8</v>
      </c>
      <c r="N25" s="85">
        <v>25</v>
      </c>
      <c r="O25" s="51">
        <f t="shared" si="0"/>
        <v>39</v>
      </c>
      <c r="P25" s="79">
        <f t="shared" si="1"/>
        <v>55.714285714285715</v>
      </c>
    </row>
    <row r="26" spans="1:16" s="49" customFormat="1" ht="141.75" x14ac:dyDescent="0.2">
      <c r="A26" s="28">
        <v>20</v>
      </c>
      <c r="B26" s="28" t="s">
        <v>418</v>
      </c>
      <c r="C26" s="28" t="s">
        <v>163</v>
      </c>
      <c r="D26" s="28" t="s">
        <v>123</v>
      </c>
      <c r="E26" s="28" t="s">
        <v>23</v>
      </c>
      <c r="F26" s="34">
        <v>38420</v>
      </c>
      <c r="G26" s="48" t="s">
        <v>14</v>
      </c>
      <c r="H26" s="28" t="s">
        <v>75</v>
      </c>
      <c r="I26" s="28">
        <v>11</v>
      </c>
      <c r="J26" s="28" t="s">
        <v>110</v>
      </c>
      <c r="K26" s="51"/>
      <c r="L26" s="85">
        <v>2</v>
      </c>
      <c r="M26" s="85">
        <v>10</v>
      </c>
      <c r="N26" s="85">
        <v>27</v>
      </c>
      <c r="O26" s="51">
        <f t="shared" si="0"/>
        <v>39</v>
      </c>
      <c r="P26" s="79">
        <f t="shared" si="1"/>
        <v>55.714285714285715</v>
      </c>
    </row>
    <row r="27" spans="1:16" s="49" customFormat="1" ht="31.5" x14ac:dyDescent="0.2">
      <c r="A27" s="28">
        <v>21</v>
      </c>
      <c r="B27" s="28" t="s">
        <v>411</v>
      </c>
      <c r="C27" s="28" t="s">
        <v>333</v>
      </c>
      <c r="D27" s="28" t="s">
        <v>412</v>
      </c>
      <c r="E27" s="28" t="s">
        <v>23</v>
      </c>
      <c r="F27" s="34">
        <v>38466</v>
      </c>
      <c r="G27" s="48" t="s">
        <v>14</v>
      </c>
      <c r="H27" s="28" t="s">
        <v>448</v>
      </c>
      <c r="I27" s="28">
        <v>11</v>
      </c>
      <c r="J27" s="28" t="s">
        <v>455</v>
      </c>
      <c r="K27" s="51"/>
      <c r="L27" s="85">
        <v>3</v>
      </c>
      <c r="M27" s="85">
        <v>4</v>
      </c>
      <c r="N27" s="85">
        <v>31</v>
      </c>
      <c r="O27" s="51">
        <f t="shared" si="0"/>
        <v>38</v>
      </c>
      <c r="P27" s="79">
        <f t="shared" si="1"/>
        <v>54.285714285714285</v>
      </c>
    </row>
    <row r="28" spans="1:16" s="49" customFormat="1" ht="141.75" x14ac:dyDescent="0.2">
      <c r="A28" s="28">
        <v>22</v>
      </c>
      <c r="B28" s="28" t="s">
        <v>416</v>
      </c>
      <c r="C28" s="28" t="s">
        <v>186</v>
      </c>
      <c r="D28" s="28" t="s">
        <v>87</v>
      </c>
      <c r="E28" s="28" t="s">
        <v>23</v>
      </c>
      <c r="F28" s="34">
        <v>38592</v>
      </c>
      <c r="G28" s="48" t="s">
        <v>14</v>
      </c>
      <c r="H28" s="28" t="s">
        <v>75</v>
      </c>
      <c r="I28" s="28">
        <v>11</v>
      </c>
      <c r="J28" s="28" t="s">
        <v>110</v>
      </c>
      <c r="K28" s="51"/>
      <c r="L28" s="85">
        <v>2</v>
      </c>
      <c r="M28" s="85">
        <v>8</v>
      </c>
      <c r="N28" s="85">
        <v>28</v>
      </c>
      <c r="O28" s="51">
        <f t="shared" si="0"/>
        <v>38</v>
      </c>
      <c r="P28" s="79">
        <f t="shared" si="1"/>
        <v>54.285714285714285</v>
      </c>
    </row>
    <row r="29" spans="1:16" s="49" customFormat="1" ht="31.5" x14ac:dyDescent="0.2">
      <c r="A29" s="28">
        <v>23</v>
      </c>
      <c r="B29" s="28" t="s">
        <v>409</v>
      </c>
      <c r="C29" s="28" t="s">
        <v>410</v>
      </c>
      <c r="D29" s="28" t="s">
        <v>215</v>
      </c>
      <c r="E29" s="28" t="s">
        <v>23</v>
      </c>
      <c r="F29" s="34">
        <v>38688</v>
      </c>
      <c r="G29" s="48" t="s">
        <v>14</v>
      </c>
      <c r="H29" s="28" t="s">
        <v>448</v>
      </c>
      <c r="I29" s="28">
        <v>11</v>
      </c>
      <c r="J29" s="28" t="s">
        <v>232</v>
      </c>
      <c r="K29" s="51"/>
      <c r="L29" s="85">
        <v>2</v>
      </c>
      <c r="M29" s="85">
        <v>4</v>
      </c>
      <c r="N29" s="85">
        <v>31</v>
      </c>
      <c r="O29" s="51">
        <f t="shared" si="0"/>
        <v>37</v>
      </c>
      <c r="P29" s="79">
        <f t="shared" si="1"/>
        <v>52.857142857142854</v>
      </c>
    </row>
    <row r="30" spans="1:16" s="49" customFormat="1" x14ac:dyDescent="0.2">
      <c r="A30" s="28">
        <v>24</v>
      </c>
      <c r="B30" s="69" t="s">
        <v>440</v>
      </c>
      <c r="C30" s="69" t="s">
        <v>40</v>
      </c>
      <c r="D30" s="69" t="s">
        <v>203</v>
      </c>
      <c r="E30" s="45" t="s">
        <v>23</v>
      </c>
      <c r="F30" s="70">
        <v>38934</v>
      </c>
      <c r="G30" s="48" t="s">
        <v>14</v>
      </c>
      <c r="H30" s="46" t="s">
        <v>375</v>
      </c>
      <c r="I30" s="28">
        <v>11</v>
      </c>
      <c r="J30" s="69" t="s">
        <v>458</v>
      </c>
      <c r="K30" s="51"/>
      <c r="L30" s="85">
        <v>6</v>
      </c>
      <c r="M30" s="85">
        <v>8</v>
      </c>
      <c r="N30" s="85">
        <v>22</v>
      </c>
      <c r="O30" s="51">
        <f t="shared" si="0"/>
        <v>36</v>
      </c>
      <c r="P30" s="79">
        <f t="shared" si="1"/>
        <v>51.428571428571431</v>
      </c>
    </row>
    <row r="31" spans="1:16" s="49" customFormat="1" ht="63" x14ac:dyDescent="0.2">
      <c r="A31" s="28">
        <v>25</v>
      </c>
      <c r="B31" s="28" t="s">
        <v>444</v>
      </c>
      <c r="C31" s="28" t="s">
        <v>445</v>
      </c>
      <c r="D31" s="28" t="s">
        <v>446</v>
      </c>
      <c r="E31" s="28" t="s">
        <v>23</v>
      </c>
      <c r="F31" s="34">
        <v>38489</v>
      </c>
      <c r="G31" s="48" t="s">
        <v>14</v>
      </c>
      <c r="H31" s="28" t="s">
        <v>449</v>
      </c>
      <c r="I31" s="28">
        <v>11</v>
      </c>
      <c r="J31" s="28" t="s">
        <v>459</v>
      </c>
      <c r="K31" s="51"/>
      <c r="L31" s="85">
        <v>7</v>
      </c>
      <c r="M31" s="85">
        <v>8</v>
      </c>
      <c r="N31" s="85">
        <v>20</v>
      </c>
      <c r="O31" s="51">
        <f t="shared" si="0"/>
        <v>35</v>
      </c>
      <c r="P31" s="79">
        <f t="shared" si="1"/>
        <v>50</v>
      </c>
    </row>
    <row r="32" spans="1:16" s="49" customFormat="1" ht="31.5" x14ac:dyDescent="0.2">
      <c r="A32" s="28">
        <v>26</v>
      </c>
      <c r="B32" s="28" t="s">
        <v>389</v>
      </c>
      <c r="C32" s="28" t="s">
        <v>49</v>
      </c>
      <c r="D32" s="28" t="s">
        <v>54</v>
      </c>
      <c r="E32" s="28" t="s">
        <v>23</v>
      </c>
      <c r="F32" s="37">
        <v>38689</v>
      </c>
      <c r="G32" s="48" t="s">
        <v>14</v>
      </c>
      <c r="H32" s="28" t="s">
        <v>371</v>
      </c>
      <c r="I32" s="28">
        <v>11</v>
      </c>
      <c r="J32" s="28" t="s">
        <v>450</v>
      </c>
      <c r="K32" s="51"/>
      <c r="L32" s="85">
        <v>2</v>
      </c>
      <c r="M32" s="85">
        <v>8</v>
      </c>
      <c r="N32" s="85">
        <v>25</v>
      </c>
      <c r="O32" s="51">
        <f t="shared" si="0"/>
        <v>35</v>
      </c>
      <c r="P32" s="79">
        <f t="shared" si="1"/>
        <v>50</v>
      </c>
    </row>
    <row r="33" spans="1:16" s="49" customFormat="1" ht="31.5" x14ac:dyDescent="0.2">
      <c r="A33" s="28">
        <v>27</v>
      </c>
      <c r="B33" s="28" t="s">
        <v>414</v>
      </c>
      <c r="C33" s="28" t="s">
        <v>415</v>
      </c>
      <c r="D33" s="28" t="s">
        <v>123</v>
      </c>
      <c r="E33" s="28" t="s">
        <v>23</v>
      </c>
      <c r="F33" s="34">
        <v>38864</v>
      </c>
      <c r="G33" s="48" t="s">
        <v>14</v>
      </c>
      <c r="H33" s="28" t="s">
        <v>448</v>
      </c>
      <c r="I33" s="28">
        <v>11</v>
      </c>
      <c r="J33" s="28" t="s">
        <v>456</v>
      </c>
      <c r="K33" s="51"/>
      <c r="L33" s="85">
        <v>0</v>
      </c>
      <c r="M33" s="85">
        <v>8</v>
      </c>
      <c r="N33" s="85">
        <v>24</v>
      </c>
      <c r="O33" s="51">
        <f t="shared" si="0"/>
        <v>32</v>
      </c>
      <c r="P33" s="79">
        <f t="shared" si="1"/>
        <v>45.714285714285715</v>
      </c>
    </row>
    <row r="34" spans="1:16" s="49" customFormat="1" ht="63" x14ac:dyDescent="0.2">
      <c r="A34" s="28">
        <v>28</v>
      </c>
      <c r="B34" s="28" t="s">
        <v>408</v>
      </c>
      <c r="C34" s="28" t="s">
        <v>259</v>
      </c>
      <c r="D34" s="28" t="s">
        <v>50</v>
      </c>
      <c r="E34" s="28" t="s">
        <v>23</v>
      </c>
      <c r="F34" s="34">
        <v>38431</v>
      </c>
      <c r="G34" s="48" t="s">
        <v>14</v>
      </c>
      <c r="H34" s="28" t="s">
        <v>55</v>
      </c>
      <c r="I34" s="28">
        <v>11</v>
      </c>
      <c r="J34" s="28" t="s">
        <v>105</v>
      </c>
      <c r="K34" s="51"/>
      <c r="L34" s="85">
        <v>2</v>
      </c>
      <c r="M34" s="85">
        <v>0</v>
      </c>
      <c r="N34" s="85">
        <v>30</v>
      </c>
      <c r="O34" s="51">
        <f t="shared" si="0"/>
        <v>32</v>
      </c>
      <c r="P34" s="79">
        <f t="shared" si="1"/>
        <v>45.714285714285715</v>
      </c>
    </row>
    <row r="35" spans="1:16" s="49" customFormat="1" ht="78.75" x14ac:dyDescent="0.2">
      <c r="A35" s="28">
        <v>29</v>
      </c>
      <c r="B35" s="36" t="s">
        <v>397</v>
      </c>
      <c r="C35" s="28" t="s">
        <v>398</v>
      </c>
      <c r="D35" s="28" t="s">
        <v>399</v>
      </c>
      <c r="E35" s="28" t="s">
        <v>23</v>
      </c>
      <c r="F35" s="37">
        <v>38628</v>
      </c>
      <c r="G35" s="48" t="s">
        <v>14</v>
      </c>
      <c r="H35" s="36" t="s">
        <v>217</v>
      </c>
      <c r="I35" s="28">
        <v>11</v>
      </c>
      <c r="J35" s="36" t="s">
        <v>228</v>
      </c>
      <c r="K35" s="51"/>
      <c r="L35" s="85">
        <v>0</v>
      </c>
      <c r="M35" s="85">
        <v>0</v>
      </c>
      <c r="N35" s="85">
        <v>31</v>
      </c>
      <c r="O35" s="51">
        <f t="shared" si="0"/>
        <v>31</v>
      </c>
      <c r="P35" s="79">
        <f t="shared" si="1"/>
        <v>44.285714285714285</v>
      </c>
    </row>
    <row r="36" spans="1:16" s="49" customFormat="1" ht="63" x14ac:dyDescent="0.2">
      <c r="A36" s="28">
        <v>30</v>
      </c>
      <c r="B36" s="28" t="s">
        <v>172</v>
      </c>
      <c r="C36" s="28" t="s">
        <v>354</v>
      </c>
      <c r="D36" s="28" t="s">
        <v>404</v>
      </c>
      <c r="E36" s="28" t="s">
        <v>23</v>
      </c>
      <c r="F36" s="34">
        <v>38685</v>
      </c>
      <c r="G36" s="48" t="s">
        <v>14</v>
      </c>
      <c r="H36" s="28" t="s">
        <v>44</v>
      </c>
      <c r="I36" s="28">
        <v>11</v>
      </c>
      <c r="J36" s="28" t="s">
        <v>454</v>
      </c>
      <c r="K36" s="51"/>
      <c r="L36" s="85">
        <v>0</v>
      </c>
      <c r="M36" s="85">
        <v>0</v>
      </c>
      <c r="N36" s="85">
        <v>31</v>
      </c>
      <c r="O36" s="51">
        <f t="shared" si="0"/>
        <v>31</v>
      </c>
      <c r="P36" s="79">
        <f t="shared" si="1"/>
        <v>44.285714285714285</v>
      </c>
    </row>
    <row r="37" spans="1:16" s="49" customFormat="1" ht="63" x14ac:dyDescent="0.2">
      <c r="A37" s="28">
        <v>31</v>
      </c>
      <c r="B37" s="28" t="s">
        <v>70</v>
      </c>
      <c r="C37" s="28" t="s">
        <v>407</v>
      </c>
      <c r="D37" s="28" t="s">
        <v>71</v>
      </c>
      <c r="E37" s="28" t="s">
        <v>23</v>
      </c>
      <c r="F37" s="34">
        <v>38335</v>
      </c>
      <c r="G37" s="48" t="s">
        <v>14</v>
      </c>
      <c r="H37" s="28" t="s">
        <v>55</v>
      </c>
      <c r="I37" s="28">
        <v>11</v>
      </c>
      <c r="J37" s="28" t="s">
        <v>105</v>
      </c>
      <c r="K37" s="51"/>
      <c r="L37" s="85">
        <v>7</v>
      </c>
      <c r="M37" s="85">
        <v>11</v>
      </c>
      <c r="N37" s="85">
        <v>12.5</v>
      </c>
      <c r="O37" s="51">
        <f t="shared" si="0"/>
        <v>30.5</v>
      </c>
      <c r="P37" s="79">
        <f t="shared" si="1"/>
        <v>43.571428571428569</v>
      </c>
    </row>
    <row r="38" spans="1:16" s="49" customFormat="1" ht="47.25" x14ac:dyDescent="0.2">
      <c r="A38" s="28">
        <v>32</v>
      </c>
      <c r="B38" s="28" t="s">
        <v>394</v>
      </c>
      <c r="C38" s="28" t="s">
        <v>395</v>
      </c>
      <c r="D38" s="28" t="s">
        <v>396</v>
      </c>
      <c r="E38" s="28" t="s">
        <v>32</v>
      </c>
      <c r="F38" s="34">
        <v>38531</v>
      </c>
      <c r="G38" s="48" t="s">
        <v>14</v>
      </c>
      <c r="H38" s="28" t="s">
        <v>30</v>
      </c>
      <c r="I38" s="28">
        <v>11</v>
      </c>
      <c r="J38" s="28" t="s">
        <v>453</v>
      </c>
      <c r="K38" s="51"/>
      <c r="L38" s="85">
        <v>3</v>
      </c>
      <c r="M38" s="85">
        <v>8</v>
      </c>
      <c r="N38" s="85">
        <v>19</v>
      </c>
      <c r="O38" s="51">
        <f t="shared" si="0"/>
        <v>30</v>
      </c>
      <c r="P38" s="79">
        <f t="shared" si="1"/>
        <v>42.857142857142854</v>
      </c>
    </row>
    <row r="39" spans="1:16" s="49" customFormat="1" ht="63" x14ac:dyDescent="0.2">
      <c r="A39" s="28">
        <v>33</v>
      </c>
      <c r="B39" s="36" t="s">
        <v>431</v>
      </c>
      <c r="C39" s="36" t="s">
        <v>173</v>
      </c>
      <c r="D39" s="36" t="s">
        <v>169</v>
      </c>
      <c r="E39" s="36" t="s">
        <v>23</v>
      </c>
      <c r="F39" s="37">
        <v>38694</v>
      </c>
      <c r="G39" s="48" t="s">
        <v>14</v>
      </c>
      <c r="H39" s="36" t="s">
        <v>84</v>
      </c>
      <c r="I39" s="28">
        <v>11</v>
      </c>
      <c r="J39" s="36" t="s">
        <v>319</v>
      </c>
      <c r="K39" s="51"/>
      <c r="L39" s="85">
        <v>0</v>
      </c>
      <c r="M39" s="85">
        <v>0</v>
      </c>
      <c r="N39" s="85">
        <v>30</v>
      </c>
      <c r="O39" s="51">
        <f t="shared" si="0"/>
        <v>30</v>
      </c>
      <c r="P39" s="79">
        <f t="shared" si="1"/>
        <v>42.857142857142854</v>
      </c>
    </row>
    <row r="40" spans="1:16" s="49" customFormat="1" ht="63" x14ac:dyDescent="0.2">
      <c r="A40" s="28">
        <v>34</v>
      </c>
      <c r="B40" s="28" t="s">
        <v>427</v>
      </c>
      <c r="C40" s="28" t="s">
        <v>209</v>
      </c>
      <c r="D40" s="28" t="s">
        <v>393</v>
      </c>
      <c r="E40" s="34" t="s">
        <v>23</v>
      </c>
      <c r="F40" s="34">
        <v>38820</v>
      </c>
      <c r="G40" s="48" t="s">
        <v>14</v>
      </c>
      <c r="H40" s="28" t="s">
        <v>221</v>
      </c>
      <c r="I40" s="28">
        <v>11</v>
      </c>
      <c r="J40" s="28" t="s">
        <v>382</v>
      </c>
      <c r="K40" s="51"/>
      <c r="L40" s="85">
        <v>0</v>
      </c>
      <c r="M40" s="85">
        <v>0</v>
      </c>
      <c r="N40" s="85">
        <v>22</v>
      </c>
      <c r="O40" s="51">
        <f t="shared" si="0"/>
        <v>22</v>
      </c>
      <c r="P40" s="79">
        <f t="shared" si="1"/>
        <v>31.428571428571427</v>
      </c>
    </row>
    <row r="41" spans="1:16" s="49" customFormat="1" ht="31.5" x14ac:dyDescent="0.2">
      <c r="A41" s="28">
        <v>35</v>
      </c>
      <c r="B41" s="28" t="s">
        <v>438</v>
      </c>
      <c r="C41" s="28" t="s">
        <v>439</v>
      </c>
      <c r="D41" s="28" t="s">
        <v>340</v>
      </c>
      <c r="E41" s="28" t="s">
        <v>23</v>
      </c>
      <c r="F41" s="34">
        <v>38746</v>
      </c>
      <c r="G41" s="48" t="s">
        <v>14</v>
      </c>
      <c r="H41" s="28" t="s">
        <v>222</v>
      </c>
      <c r="I41" s="28">
        <v>11</v>
      </c>
      <c r="J41" s="28" t="s">
        <v>241</v>
      </c>
      <c r="K41" s="51"/>
      <c r="L41" s="85">
        <v>2</v>
      </c>
      <c r="M41" s="85">
        <v>4</v>
      </c>
      <c r="N41" s="85">
        <v>15</v>
      </c>
      <c r="O41" s="51">
        <f t="shared" si="0"/>
        <v>21</v>
      </c>
      <c r="P41" s="79">
        <f t="shared" si="1"/>
        <v>30</v>
      </c>
    </row>
    <row r="42" spans="1:16" s="49" customFormat="1" ht="63" x14ac:dyDescent="0.2">
      <c r="A42" s="28">
        <v>36</v>
      </c>
      <c r="B42" s="28" t="s">
        <v>441</v>
      </c>
      <c r="C42" s="28" t="s">
        <v>128</v>
      </c>
      <c r="D42" s="28" t="s">
        <v>442</v>
      </c>
      <c r="E42" s="28" t="s">
        <v>23</v>
      </c>
      <c r="F42" s="34">
        <v>38582</v>
      </c>
      <c r="G42" s="48" t="s">
        <v>14</v>
      </c>
      <c r="H42" s="28" t="s">
        <v>449</v>
      </c>
      <c r="I42" s="28">
        <v>11</v>
      </c>
      <c r="J42" s="28" t="s">
        <v>459</v>
      </c>
      <c r="K42" s="51"/>
      <c r="L42" s="85">
        <v>4</v>
      </c>
      <c r="M42" s="85">
        <v>12</v>
      </c>
      <c r="N42" s="85">
        <v>0</v>
      </c>
      <c r="O42" s="51">
        <f t="shared" si="0"/>
        <v>16</v>
      </c>
      <c r="P42" s="79">
        <f t="shared" si="1"/>
        <v>22.857142857142858</v>
      </c>
    </row>
    <row r="43" spans="1:16" s="49" customFormat="1" ht="63" x14ac:dyDescent="0.2">
      <c r="A43" s="28">
        <v>37</v>
      </c>
      <c r="B43" s="28" t="s">
        <v>443</v>
      </c>
      <c r="C43" s="28" t="s">
        <v>26</v>
      </c>
      <c r="D43" s="28" t="s">
        <v>260</v>
      </c>
      <c r="E43" s="28" t="s">
        <v>23</v>
      </c>
      <c r="F43" s="34">
        <v>38718</v>
      </c>
      <c r="G43" s="48" t="s">
        <v>14</v>
      </c>
      <c r="H43" s="28" t="s">
        <v>449</v>
      </c>
      <c r="I43" s="28">
        <v>11</v>
      </c>
      <c r="J43" s="28" t="s">
        <v>459</v>
      </c>
      <c r="K43" s="51"/>
      <c r="L43" s="85">
        <v>4</v>
      </c>
      <c r="M43" s="85">
        <v>12</v>
      </c>
      <c r="N43" s="85">
        <v>0</v>
      </c>
      <c r="O43" s="51">
        <f t="shared" si="0"/>
        <v>16</v>
      </c>
      <c r="P43" s="79">
        <f t="shared" si="1"/>
        <v>22.857142857142858</v>
      </c>
    </row>
    <row r="45" spans="1:16" ht="15.75" customHeight="1" x14ac:dyDescent="0.2">
      <c r="B45" s="84" t="s">
        <v>466</v>
      </c>
      <c r="C45" s="84" t="s">
        <v>470</v>
      </c>
    </row>
    <row r="47" spans="1:16" ht="15.75" customHeight="1" x14ac:dyDescent="0.2">
      <c r="B47" s="84" t="s">
        <v>467</v>
      </c>
      <c r="C47" s="84" t="s">
        <v>468</v>
      </c>
    </row>
    <row r="48" spans="1:16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P49">
    <sortCondition descending="1" ref="O7:O49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2022-12-20T13:03:14Z</dcterms:created>
  <dcterms:modified xsi:type="dcterms:W3CDTF">2022-12-20T13:03:14Z</dcterms:modified>
</cp:coreProperties>
</file>